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evil\Dropbox\AGATHOS\2018\7_PNUD-METAS ENB2\Fichas MN\Fichas Técnicas y evidencias\Meta 03\"/>
    </mc:Choice>
  </mc:AlternateContent>
  <xr:revisionPtr revIDLastSave="0" documentId="13_ncr:1_{6F8205DE-F05F-4494-B6C4-EAE87C345607}" xr6:coauthVersionLast="33" xr6:coauthVersionMax="33" xr10:uidLastSave="{00000000-0000-0000-0000-000000000000}"/>
  <bookViews>
    <workbookView xWindow="165" yWindow="0" windowWidth="28575" windowHeight="16425" xr2:uid="{00000000-000D-0000-FFFF-FFFF00000000}"/>
  </bookViews>
  <sheets>
    <sheet name="Hoja1" sheetId="1" r:id="rId1"/>
  </sheets>
  <definedNames>
    <definedName name="_xlnm.Print_Area" localSheetId="0">Hoja1!$A$1:$H$149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6" i="1" l="1"/>
  <c r="G146" i="1"/>
  <c r="H133" i="1"/>
  <c r="G133" i="1"/>
  <c r="H127" i="1"/>
  <c r="G127" i="1"/>
  <c r="H117" i="1"/>
  <c r="G117" i="1"/>
  <c r="H106" i="1"/>
  <c r="G106" i="1"/>
  <c r="H82" i="1"/>
  <c r="G82" i="1"/>
  <c r="H76" i="1"/>
  <c r="G76" i="1"/>
  <c r="H73" i="1"/>
  <c r="G73" i="1"/>
  <c r="H54" i="1"/>
  <c r="G54" i="1"/>
  <c r="H46" i="1"/>
  <c r="G46" i="1"/>
  <c r="H20" i="1"/>
  <c r="G20" i="1"/>
  <c r="G147" i="1" l="1"/>
  <c r="H147" i="1"/>
  <c r="B46" i="1"/>
  <c r="B20" i="1"/>
  <c r="B147" i="1" s="1"/>
  <c r="C149" i="1" s="1"/>
  <c r="C154" i="1" s="1"/>
  <c r="B54" i="1"/>
  <c r="B73" i="1"/>
  <c r="B76" i="1"/>
  <c r="B82" i="1"/>
  <c r="B106" i="1"/>
  <c r="B117" i="1"/>
  <c r="B127" i="1"/>
  <c r="B133" i="1"/>
  <c r="B146" i="1"/>
  <c r="C46" i="1"/>
  <c r="C20" i="1"/>
  <c r="C54" i="1"/>
  <c r="C73" i="1"/>
  <c r="C76" i="1"/>
  <c r="C82" i="1"/>
  <c r="C106" i="1"/>
  <c r="C117" i="1"/>
  <c r="C127" i="1"/>
  <c r="C133" i="1"/>
  <c r="C146" i="1"/>
  <c r="E46" i="1"/>
  <c r="E20" i="1"/>
  <c r="E54" i="1"/>
  <c r="E73" i="1"/>
  <c r="E76" i="1"/>
  <c r="E82" i="1"/>
  <c r="E106" i="1"/>
  <c r="E117" i="1"/>
  <c r="E127" i="1"/>
  <c r="E133" i="1"/>
  <c r="E146" i="1"/>
  <c r="D46" i="1"/>
  <c r="D20" i="1"/>
  <c r="D54" i="1"/>
  <c r="D73" i="1"/>
  <c r="D76" i="1"/>
  <c r="D82" i="1"/>
  <c r="D106" i="1"/>
  <c r="D117" i="1"/>
  <c r="D127" i="1"/>
  <c r="D133" i="1"/>
  <c r="D146" i="1"/>
  <c r="F46" i="1"/>
  <c r="F20" i="1"/>
  <c r="F147" i="1" s="1"/>
  <c r="F54" i="1"/>
  <c r="F73" i="1"/>
  <c r="F76" i="1"/>
  <c r="F82" i="1"/>
  <c r="F106" i="1"/>
  <c r="F117" i="1"/>
  <c r="F127" i="1"/>
  <c r="F133" i="1"/>
  <c r="F146" i="1"/>
  <c r="D147" i="1" l="1"/>
  <c r="E147" i="1"/>
  <c r="C147" i="1"/>
  <c r="C150" i="1" s="1"/>
  <c r="C152" i="1" s="1"/>
</calcChain>
</file>

<file path=xl/sharedStrings.xml><?xml version="1.0" encoding="utf-8"?>
<sst xmlns="http://schemas.openxmlformats.org/spreadsheetml/2006/main" count="173" uniqueCount="162">
  <si>
    <t>AREA DE CONSERVACION</t>
  </si>
  <si>
    <t>ASP</t>
  </si>
  <si>
    <t>Elaborado</t>
  </si>
  <si>
    <t>En proceso</t>
  </si>
  <si>
    <t>OSA  (ACOSA)</t>
  </si>
  <si>
    <t>PN Corcovado</t>
  </si>
  <si>
    <t>PN Piedras Blancas</t>
  </si>
  <si>
    <t>PN Marino Ballena</t>
  </si>
  <si>
    <t>RB Isla del Caño</t>
  </si>
  <si>
    <t>RNVS Golfito (E)</t>
  </si>
  <si>
    <t>RNVS Río Oro (E)</t>
  </si>
  <si>
    <r>
      <t>RNVS Rancho La Merced (M)</t>
    </r>
    <r>
      <rPr>
        <sz val="11"/>
        <color rgb="FFFF0000"/>
        <rFont val="Calibri"/>
        <family val="2"/>
        <scheme val="minor"/>
      </rPr>
      <t xml:space="preserve"> </t>
    </r>
  </si>
  <si>
    <t>RNVS Punta Río Claro (M)</t>
  </si>
  <si>
    <r>
      <t>RNVS Preciosa Platanares (M)</t>
    </r>
    <r>
      <rPr>
        <sz val="11"/>
        <color rgb="FFFF0000"/>
        <rFont val="Calibri"/>
        <family val="2"/>
        <scheme val="minor"/>
      </rPr>
      <t xml:space="preserve"> </t>
    </r>
  </si>
  <si>
    <t>RNVS Pejeperro (M)</t>
  </si>
  <si>
    <t>RNVS Carate (M)</t>
  </si>
  <si>
    <t>RNVS Quillotro (M)</t>
  </si>
  <si>
    <t>RNVS Osa (M)</t>
  </si>
  <si>
    <t>RNVS Saimiri (M)</t>
  </si>
  <si>
    <t>RF Golfo Dulce</t>
  </si>
  <si>
    <t>H Nacional Térraba-Sierpe</t>
  </si>
  <si>
    <t>H Lacustrino Pejeperrito</t>
  </si>
  <si>
    <t>SUB TOTALES</t>
  </si>
  <si>
    <t>PACÍFICO CENTRAL  (ACOPAC)</t>
  </si>
  <si>
    <t>PN Manuel Antonio</t>
  </si>
  <si>
    <t>PN Carara</t>
  </si>
  <si>
    <t>PN Cerro de la Cangreja</t>
  </si>
  <si>
    <t>PN Los Quetzales</t>
  </si>
  <si>
    <t>RB Isla Pájaros</t>
  </si>
  <si>
    <t>RB Cerro Las Vueltas</t>
  </si>
  <si>
    <t>RNVS Peñas Blancas (E)</t>
  </si>
  <si>
    <t>RNVS Isla San Lucas (E)</t>
  </si>
  <si>
    <t>RNVS Fernando Castro Cervantes (M)</t>
  </si>
  <si>
    <t>RNVS La Ensenada (M)</t>
  </si>
  <si>
    <t>RNVS  Playa Hermosa – Punta Mala (M)</t>
  </si>
  <si>
    <t>RNVS Ara Macao (M)</t>
  </si>
  <si>
    <t>RF Los Santos</t>
  </si>
  <si>
    <t>H Marino de Playa Blanca</t>
  </si>
  <si>
    <t>H Estero de Puntarenas y Manglares Asociados</t>
  </si>
  <si>
    <t>ZP Cerros de Escazú</t>
  </si>
  <si>
    <t>ZP Caraigres</t>
  </si>
  <si>
    <t>ZP El Rodeo</t>
  </si>
  <si>
    <t>ZP Cerros de Turrubares</t>
  </si>
  <si>
    <t>ZP Cerro Nara</t>
  </si>
  <si>
    <t>ZP Tivives</t>
  </si>
  <si>
    <t>ZP Quitirrisí</t>
  </si>
  <si>
    <t>ZP Montes de Oro</t>
  </si>
  <si>
    <t>ZP Quebrada Rosario</t>
  </si>
  <si>
    <t>ZP Cerro Chompipe</t>
  </si>
  <si>
    <t>LA AMISTAD - PACÍFICO  (ACLA-P)</t>
  </si>
  <si>
    <t>PN Chirripó</t>
  </si>
  <si>
    <t>PN Tapantí - Macizo Cerro de la Muerte</t>
  </si>
  <si>
    <t>RF Río Macho</t>
  </si>
  <si>
    <t>H De San Vito</t>
  </si>
  <si>
    <t>H Palustrino Laguna del Paraguas</t>
  </si>
  <si>
    <t>ZP Las Tablas</t>
  </si>
  <si>
    <t>ZP Río Navarro – Río Sombrero</t>
  </si>
  <si>
    <t>CORDILLERA VOLCANICA CENTRAL  (ACCVC)</t>
  </si>
  <si>
    <t>PN Braulio Carrillo</t>
  </si>
  <si>
    <t>PN Volcán Poás</t>
  </si>
  <si>
    <t>PN Volcán Turrialba</t>
  </si>
  <si>
    <t>PN Volcán Irazú</t>
  </si>
  <si>
    <t>RB Alberto Manuel Brenes</t>
  </si>
  <si>
    <t>RNVS Taipiria (E)</t>
  </si>
  <si>
    <t>RNVS Bosque Alegre (M)</t>
  </si>
  <si>
    <t>RF Grecia</t>
  </si>
  <si>
    <t>RF Cordillera Volcánica Central</t>
  </si>
  <si>
    <t>ZP Río Toro</t>
  </si>
  <si>
    <t>ZP Cerros de la Carpintera</t>
  </si>
  <si>
    <t>ZP Cuenca del Río Tuis</t>
  </si>
  <si>
    <t>ZP El Chayote</t>
  </si>
  <si>
    <t>ZP Cerro Atenas</t>
  </si>
  <si>
    <t>ZP La Selva</t>
  </si>
  <si>
    <t>ZP Tiribí</t>
  </si>
  <si>
    <t>ZP Río Grande</t>
  </si>
  <si>
    <t>Monumento Nacional Guayabo</t>
  </si>
  <si>
    <t>MARINA ISLA DEL COCO  (ACMIC)</t>
  </si>
  <si>
    <t>PN Isla del Coco</t>
  </si>
  <si>
    <t>AMM Montes Submarinos</t>
  </si>
  <si>
    <t>GUANACASTE  (ACG)</t>
  </si>
  <si>
    <t>PN Santa Rosa</t>
  </si>
  <si>
    <t>PN Rincón de la Vieja</t>
  </si>
  <si>
    <t>PN Guanacaste</t>
  </si>
  <si>
    <t>RNVS Junquillal (E)</t>
  </si>
  <si>
    <t>Monumento Natural Parque Ecológico y Recreativo de Liberia (administrado por Municipalidad)</t>
  </si>
  <si>
    <t>TEMPISQUE  (ACT)</t>
  </si>
  <si>
    <t>PN Marino Las Baulas de Guanacaste</t>
  </si>
  <si>
    <t>PN Barra Honda</t>
  </si>
  <si>
    <t>PN Diriá</t>
  </si>
  <si>
    <t>RB Isla Guayabo</t>
  </si>
  <si>
    <t>RB Isla Negritos</t>
  </si>
  <si>
    <t>RNA Cabo Blanco</t>
  </si>
  <si>
    <t>RNA Nicolás Wessberg</t>
  </si>
  <si>
    <r>
      <t xml:space="preserve">RNVS Iguanita (administrado por ACT  ubicado en </t>
    </r>
    <r>
      <rPr>
        <sz val="11"/>
        <color rgb="FFFF0000"/>
        <rFont val="Calibri"/>
        <family val="2"/>
        <scheme val="minor"/>
      </rPr>
      <t>ACG)</t>
    </r>
  </si>
  <si>
    <t>RNVS Mata Redonda (E)</t>
  </si>
  <si>
    <r>
      <t>RNVS Curú (M)</t>
    </r>
    <r>
      <rPr>
        <u val="double"/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/>
    </r>
  </si>
  <si>
    <t>RNVS Isla Chora (E)</t>
  </si>
  <si>
    <t>RNVS Werner Sauter (M)</t>
  </si>
  <si>
    <t xml:space="preserve">RNVS Ostional (E) </t>
  </si>
  <si>
    <t>RNVS Conchal (M)</t>
  </si>
  <si>
    <t>RNVS Caletas- Arío (M)</t>
  </si>
  <si>
    <t>RNVS Romelia (M)</t>
  </si>
  <si>
    <t>H Palustrino Corral de Piedra</t>
  </si>
  <si>
    <t>H Riberino Zapandí (parte, compartido con ACG)</t>
  </si>
  <si>
    <t>H Río Cañas</t>
  </si>
  <si>
    <t>ZP Cerro La Cruz</t>
  </si>
  <si>
    <t>ZP Monte Alto</t>
  </si>
  <si>
    <t>ZP Península de Nicoya</t>
  </si>
  <si>
    <t>ARENAL - TEMPISQUE  (ACAT)</t>
  </si>
  <si>
    <t>PN Volcán Tenorio</t>
  </si>
  <si>
    <t>PN Palo Verde</t>
  </si>
  <si>
    <t>RB Lomas de Barbudal</t>
  </si>
  <si>
    <t>RNVS Cipancí (E) (parte, compartido con ACT)</t>
  </si>
  <si>
    <t>RF Taboga</t>
  </si>
  <si>
    <t>ZP Arenal – Monteverde</t>
  </si>
  <si>
    <t>ZP Cuenca Río Abangares</t>
  </si>
  <si>
    <t>ZP Miravalles</t>
  </si>
  <si>
    <t>ZP Tenorio</t>
  </si>
  <si>
    <t>H Laguna Madrigal</t>
  </si>
  <si>
    <t>ARENAL – HUETAR NORTE  (ACAHN)</t>
  </si>
  <si>
    <t>PN Arenal</t>
  </si>
  <si>
    <t>PN Del Agua Juan Castro Blanco</t>
  </si>
  <si>
    <t>RNVS Corredor Fronterizo Costa Rica-Nicaragua (E) (parte, compartido con ACG,ACCVC,ACTO)</t>
  </si>
  <si>
    <t>RNVS Laguna Las Camelias (E)</t>
  </si>
  <si>
    <t>RNVS Maquenque (M)</t>
  </si>
  <si>
    <t>RNVS Caño Negro (M )</t>
  </si>
  <si>
    <t>RF Zona de Emergencia Volcán Arenal</t>
  </si>
  <si>
    <t>TORTUGUERO  (ACTO)</t>
  </si>
  <si>
    <t>PN Tortuguero</t>
  </si>
  <si>
    <t>RNVS Dr. Archie Carr (E)</t>
  </si>
  <si>
    <t>RNVS Barra del Colorado (M)</t>
  </si>
  <si>
    <t>ZP Tortuguero</t>
  </si>
  <si>
    <t>ZP Acuíferos Guácimo – Pococí</t>
  </si>
  <si>
    <t>LA AMISTAD – CARIBE  (ACLA-C)</t>
  </si>
  <si>
    <t>PN Internacional La Amistad  (compartido con ACLAP)</t>
  </si>
  <si>
    <t>PN Cahuita</t>
  </si>
  <si>
    <t>PN Barbilla</t>
  </si>
  <si>
    <t>RB Hitoy Cerere</t>
  </si>
  <si>
    <t>RNVS Limoncito (M)</t>
  </si>
  <si>
    <r>
      <t xml:space="preserve">RNVS </t>
    </r>
    <r>
      <rPr>
        <sz val="11"/>
        <color theme="1"/>
        <rFont val="Calibri"/>
        <family val="2"/>
        <scheme val="minor"/>
      </rPr>
      <t>Gandoca – Manzanillo (M)</t>
    </r>
  </si>
  <si>
    <t>RF Pacuare – Matina</t>
  </si>
  <si>
    <t>RF Río Pacuare</t>
  </si>
  <si>
    <t>ZP Cuenca del Río Siquirres</t>
  </si>
  <si>
    <t>ZP Cuenca del Río Banano</t>
  </si>
  <si>
    <t>Humedal Lacustrino Bonilla Bonillita</t>
  </si>
  <si>
    <t>H Nacional Cariari (parte, compartido con ACTO)</t>
  </si>
  <si>
    <t>TOTALES</t>
  </si>
  <si>
    <t>Aprobado</t>
  </si>
  <si>
    <t>Pendiente de realizar</t>
  </si>
  <si>
    <t>RNVS Camaronal E</t>
  </si>
  <si>
    <t>Total ASP estatales</t>
  </si>
  <si>
    <t>Total elaborados y en aprobados</t>
  </si>
  <si>
    <t>Avance</t>
  </si>
  <si>
    <t>RNVS Finca Barú del Pacífico (M)</t>
  </si>
  <si>
    <t>RNVS Portalón (M)</t>
  </si>
  <si>
    <t>Referencia</t>
  </si>
  <si>
    <t>Herramienta Efectividad de Manejo Aplicada</t>
  </si>
  <si>
    <t>Plan General de Manejo (PGM) en Áreas Silvestres Protegidas Estatales</t>
  </si>
  <si>
    <t>publicado ALCANCE N° 244,jueves 3 de noviembre del 2016</t>
  </si>
  <si>
    <t>publicado en Gaceta N° 109,08 de Junio del 2015</t>
  </si>
  <si>
    <t xml:space="preserve"> publicado en Gaceta N° 109,08 de Junio del 2015  </t>
  </si>
  <si>
    <t>publicado ALCANCE N° 245,viernes 4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</si>
</sst>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5" borderId="8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5" borderId="6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/>
    </xf>
    <xf numFmtId="0" fontId="0" fillId="6" borderId="8" xfId="0" applyFill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9" fontId="9" fillId="0" borderId="0" xfId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</cellXfs>
  <cellStyles count="2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4"/>
  <sheetViews>
    <sheetView showGridLines="0" tabSelected="1" zoomScale="84" zoomScaleNormal="84" zoomScalePageLayoutView="125" workbookViewId="0">
      <pane xSplit="1" ySplit="2" topLeftCell="B139" activePane="bottomRight" state="frozen"/>
      <selection pane="topRight" activeCell="C1" sqref="C1"/>
      <selection pane="bottomLeft" activeCell="A4" sqref="A4"/>
      <selection pane="bottomRight" activeCell="B141" sqref="B141"/>
    </sheetView>
  </sheetViews>
  <sheetFormatPr baseColWidth="10" defaultColWidth="11.42578125" defaultRowHeight="15" x14ac:dyDescent="0.25"/>
  <cols>
    <col min="1" max="1" width="20.42578125" style="1" customWidth="1"/>
    <col min="2" max="2" width="37.140625" style="2" customWidth="1"/>
    <col min="3" max="3" width="9.5703125" style="1" customWidth="1"/>
    <col min="4" max="4" width="8.28515625" style="1" customWidth="1"/>
    <col min="5" max="5" width="10.42578125" style="1" customWidth="1"/>
    <col min="6" max="6" width="10.140625" style="1" customWidth="1"/>
    <col min="7" max="7" width="25.28515625" style="1" customWidth="1"/>
    <col min="8" max="8" width="12.5703125" style="1" customWidth="1"/>
    <col min="9" max="16384" width="11.42578125" style="1"/>
  </cols>
  <sheetData>
    <row r="1" spans="1:8" ht="32.25" customHeight="1" thickBot="1" x14ac:dyDescent="0.3">
      <c r="A1" s="31" t="s">
        <v>157</v>
      </c>
      <c r="B1" s="31"/>
      <c r="C1" s="31"/>
      <c r="D1" s="31"/>
      <c r="E1" s="31"/>
      <c r="F1" s="31"/>
      <c r="G1" s="31"/>
      <c r="H1" s="31"/>
    </row>
    <row r="2" spans="1:8" ht="67.5" customHeight="1" thickBot="1" x14ac:dyDescent="0.3">
      <c r="A2" s="32" t="s">
        <v>0</v>
      </c>
      <c r="B2" s="32" t="s">
        <v>1</v>
      </c>
      <c r="C2" s="39" t="s">
        <v>2</v>
      </c>
      <c r="D2" s="39" t="s">
        <v>3</v>
      </c>
      <c r="E2" s="39" t="s">
        <v>147</v>
      </c>
      <c r="F2" s="39" t="s">
        <v>148</v>
      </c>
      <c r="G2" s="39" t="s">
        <v>155</v>
      </c>
      <c r="H2" s="39" t="s">
        <v>156</v>
      </c>
    </row>
    <row r="3" spans="1:8" x14ac:dyDescent="0.25">
      <c r="A3" s="25" t="s">
        <v>4</v>
      </c>
      <c r="B3" s="3" t="s">
        <v>5</v>
      </c>
      <c r="C3" s="4">
        <v>1</v>
      </c>
      <c r="D3" s="5"/>
      <c r="E3" s="5"/>
      <c r="F3" s="5"/>
      <c r="G3" s="5"/>
      <c r="H3" s="5"/>
    </row>
    <row r="4" spans="1:8" ht="15" customHeight="1" x14ac:dyDescent="0.25">
      <c r="A4" s="26"/>
      <c r="B4" s="3" t="s">
        <v>6</v>
      </c>
      <c r="C4" s="4">
        <v>1</v>
      </c>
      <c r="D4" s="5"/>
      <c r="E4" s="5"/>
      <c r="F4" s="5"/>
      <c r="G4" s="5"/>
      <c r="H4" s="5"/>
    </row>
    <row r="5" spans="1:8" x14ac:dyDescent="0.25">
      <c r="A5" s="26"/>
      <c r="B5" s="3" t="s">
        <v>7</v>
      </c>
      <c r="C5" s="4">
        <v>1</v>
      </c>
      <c r="D5" s="5"/>
      <c r="E5" s="5"/>
      <c r="F5" s="5"/>
      <c r="G5" s="5"/>
      <c r="H5" s="5"/>
    </row>
    <row r="6" spans="1:8" x14ac:dyDescent="0.25">
      <c r="A6" s="26"/>
      <c r="B6" s="3" t="s">
        <v>8</v>
      </c>
      <c r="C6" s="4">
        <v>1</v>
      </c>
      <c r="D6" s="5"/>
      <c r="E6" s="5"/>
      <c r="F6" s="5"/>
      <c r="G6" s="5"/>
      <c r="H6" s="5"/>
    </row>
    <row r="7" spans="1:8" x14ac:dyDescent="0.25">
      <c r="A7" s="26"/>
      <c r="B7" s="3" t="s">
        <v>9</v>
      </c>
      <c r="C7" s="5">
        <v>1</v>
      </c>
      <c r="D7" s="5"/>
      <c r="E7" s="5"/>
      <c r="F7" s="5"/>
      <c r="G7" s="5"/>
      <c r="H7" s="5"/>
    </row>
    <row r="8" spans="1:8" ht="15" customHeight="1" x14ac:dyDescent="0.25">
      <c r="A8" s="26"/>
      <c r="B8" s="3" t="s">
        <v>10</v>
      </c>
      <c r="C8" s="5">
        <v>1</v>
      </c>
      <c r="D8" s="5"/>
      <c r="E8" s="5"/>
      <c r="F8" s="5"/>
      <c r="G8" s="5"/>
      <c r="H8" s="5"/>
    </row>
    <row r="9" spans="1:8" x14ac:dyDescent="0.25">
      <c r="A9" s="26"/>
      <c r="B9" s="3" t="s">
        <v>11</v>
      </c>
      <c r="C9" s="5"/>
      <c r="D9" s="5"/>
      <c r="E9" s="5"/>
      <c r="F9" s="5">
        <v>1</v>
      </c>
      <c r="G9" s="5"/>
      <c r="H9" s="5"/>
    </row>
    <row r="10" spans="1:8" x14ac:dyDescent="0.25">
      <c r="A10" s="26"/>
      <c r="B10" s="3" t="s">
        <v>12</v>
      </c>
      <c r="C10" s="5"/>
      <c r="D10" s="5"/>
      <c r="E10" s="5"/>
      <c r="F10" s="5">
        <v>1</v>
      </c>
      <c r="G10" s="5"/>
      <c r="H10" s="5"/>
    </row>
    <row r="11" spans="1:8" ht="15" customHeight="1" x14ac:dyDescent="0.25">
      <c r="A11" s="26"/>
      <c r="B11" s="3" t="s">
        <v>13</v>
      </c>
      <c r="C11" s="5">
        <v>1</v>
      </c>
      <c r="D11" s="5"/>
      <c r="E11" s="5"/>
      <c r="F11" s="5"/>
      <c r="G11" s="5"/>
      <c r="H11" s="5"/>
    </row>
    <row r="12" spans="1:8" ht="15" customHeight="1" x14ac:dyDescent="0.25">
      <c r="A12" s="26"/>
      <c r="B12" s="3" t="s">
        <v>14</v>
      </c>
      <c r="C12" s="5">
        <v>1</v>
      </c>
      <c r="D12" s="5"/>
      <c r="E12" s="5"/>
      <c r="F12" s="5"/>
      <c r="G12" s="5"/>
      <c r="H12" s="5"/>
    </row>
    <row r="13" spans="1:8" ht="15" customHeight="1" x14ac:dyDescent="0.25">
      <c r="A13" s="26"/>
      <c r="B13" s="3" t="s">
        <v>15</v>
      </c>
      <c r="C13" s="5">
        <v>1</v>
      </c>
      <c r="D13" s="5"/>
      <c r="E13" s="5"/>
      <c r="F13" s="5"/>
      <c r="G13" s="5"/>
      <c r="H13" s="5"/>
    </row>
    <row r="14" spans="1:8" ht="15" customHeight="1" x14ac:dyDescent="0.25">
      <c r="A14" s="26"/>
      <c r="B14" s="3" t="s">
        <v>16</v>
      </c>
      <c r="C14" s="5"/>
      <c r="D14" s="5">
        <v>1</v>
      </c>
      <c r="E14" s="5"/>
      <c r="F14" s="5"/>
      <c r="G14" s="5"/>
      <c r="H14" s="5"/>
    </row>
    <row r="15" spans="1:8" ht="15" customHeight="1" x14ac:dyDescent="0.25">
      <c r="A15" s="26"/>
      <c r="B15" s="3" t="s">
        <v>17</v>
      </c>
      <c r="C15" s="5">
        <v>1</v>
      </c>
      <c r="D15" s="5"/>
      <c r="E15" s="5"/>
      <c r="F15" s="5"/>
      <c r="G15" s="5"/>
      <c r="H15" s="5"/>
    </row>
    <row r="16" spans="1:8" x14ac:dyDescent="0.25">
      <c r="A16" s="26"/>
      <c r="B16" s="3" t="s">
        <v>18</v>
      </c>
      <c r="C16" s="5">
        <v>1</v>
      </c>
      <c r="D16" s="5"/>
      <c r="E16" s="5"/>
      <c r="F16" s="5"/>
      <c r="G16" s="5"/>
      <c r="H16" s="5"/>
    </row>
    <row r="17" spans="1:8" ht="15" customHeight="1" x14ac:dyDescent="0.25">
      <c r="A17" s="26"/>
      <c r="B17" s="3" t="s">
        <v>19</v>
      </c>
      <c r="C17" s="5">
        <v>1</v>
      </c>
      <c r="D17" s="5"/>
      <c r="E17" s="5"/>
      <c r="F17" s="5"/>
      <c r="G17" s="5"/>
      <c r="H17" s="5"/>
    </row>
    <row r="18" spans="1:8" ht="15" customHeight="1" x14ac:dyDescent="0.25">
      <c r="A18" s="26"/>
      <c r="B18" s="3" t="s">
        <v>20</v>
      </c>
      <c r="C18" s="6">
        <v>1</v>
      </c>
      <c r="D18" s="6"/>
      <c r="E18" s="6"/>
      <c r="F18" s="6"/>
      <c r="G18" s="6"/>
      <c r="H18" s="6"/>
    </row>
    <row r="19" spans="1:8" ht="15.75" customHeight="1" thickBot="1" x14ac:dyDescent="0.3">
      <c r="A19" s="27"/>
      <c r="B19" s="7" t="s">
        <v>21</v>
      </c>
      <c r="C19" s="8">
        <v>1</v>
      </c>
      <c r="D19" s="8"/>
      <c r="E19" s="8"/>
      <c r="F19" s="8"/>
      <c r="G19" s="8"/>
      <c r="H19" s="8"/>
    </row>
    <row r="20" spans="1:8" ht="18.75" customHeight="1" thickBot="1" x14ac:dyDescent="0.3">
      <c r="A20" s="9" t="s">
        <v>22</v>
      </c>
      <c r="B20" s="10">
        <f>+COUNTA(B3:B19)</f>
        <v>17</v>
      </c>
      <c r="C20" s="10">
        <f t="shared" ref="C20:F20" si="0">+COUNTA(C3:C19)</f>
        <v>14</v>
      </c>
      <c r="D20" s="10">
        <f t="shared" si="0"/>
        <v>1</v>
      </c>
      <c r="E20" s="10">
        <f t="shared" si="0"/>
        <v>0</v>
      </c>
      <c r="F20" s="10">
        <f t="shared" si="0"/>
        <v>2</v>
      </c>
      <c r="G20" s="10">
        <f t="shared" ref="G20:H20" si="1">+COUNTA(G3:G19)</f>
        <v>0</v>
      </c>
      <c r="H20" s="10">
        <f t="shared" si="1"/>
        <v>0</v>
      </c>
    </row>
    <row r="21" spans="1:8" ht="15" customHeight="1" x14ac:dyDescent="0.25">
      <c r="A21" s="28" t="s">
        <v>23</v>
      </c>
      <c r="B21" s="11" t="s">
        <v>24</v>
      </c>
      <c r="C21" s="12"/>
      <c r="D21" s="12"/>
      <c r="E21" s="12">
        <v>1</v>
      </c>
      <c r="F21" s="12"/>
      <c r="G21" s="12"/>
      <c r="H21" s="12"/>
    </row>
    <row r="22" spans="1:8" ht="15" customHeight="1" x14ac:dyDescent="0.25">
      <c r="A22" s="29"/>
      <c r="B22" s="3" t="s">
        <v>25</v>
      </c>
      <c r="C22" s="12"/>
      <c r="D22" s="12"/>
      <c r="E22" s="12">
        <v>1</v>
      </c>
      <c r="F22" s="12"/>
      <c r="G22" s="12"/>
      <c r="H22" s="12"/>
    </row>
    <row r="23" spans="1:8" ht="15" customHeight="1" x14ac:dyDescent="0.25">
      <c r="A23" s="29"/>
      <c r="B23" s="3" t="s">
        <v>28</v>
      </c>
      <c r="C23" s="12">
        <v>1</v>
      </c>
      <c r="D23" s="12"/>
      <c r="E23" s="12"/>
      <c r="F23" s="12"/>
      <c r="G23" s="12"/>
      <c r="H23" s="12"/>
    </row>
    <row r="24" spans="1:8" ht="15" customHeight="1" x14ac:dyDescent="0.25">
      <c r="A24" s="29"/>
      <c r="B24" s="3" t="s">
        <v>29</v>
      </c>
      <c r="C24" s="12">
        <v>1</v>
      </c>
      <c r="D24" s="12"/>
      <c r="E24" s="12"/>
      <c r="F24" s="12"/>
      <c r="G24" s="12"/>
      <c r="H24" s="12"/>
    </row>
    <row r="25" spans="1:8" ht="15" customHeight="1" x14ac:dyDescent="0.25">
      <c r="A25" s="29"/>
      <c r="B25" s="3" t="s">
        <v>30</v>
      </c>
      <c r="C25" s="12"/>
      <c r="D25" s="12"/>
      <c r="E25" s="12"/>
      <c r="F25" s="12">
        <v>1</v>
      </c>
      <c r="G25" s="12"/>
      <c r="H25" s="12"/>
    </row>
    <row r="26" spans="1:8" ht="15" customHeight="1" x14ac:dyDescent="0.25">
      <c r="A26" s="29"/>
      <c r="B26" s="3" t="s">
        <v>31</v>
      </c>
      <c r="C26" s="12"/>
      <c r="D26" s="12"/>
      <c r="E26" s="12">
        <v>1</v>
      </c>
      <c r="F26" s="12"/>
      <c r="G26" s="12"/>
      <c r="H26" s="12"/>
    </row>
    <row r="27" spans="1:8" ht="15" customHeight="1" x14ac:dyDescent="0.25">
      <c r="A27" s="29"/>
      <c r="B27" s="3" t="s">
        <v>32</v>
      </c>
      <c r="C27" s="12">
        <v>1</v>
      </c>
      <c r="D27" s="12"/>
      <c r="E27" s="12"/>
      <c r="F27" s="12"/>
      <c r="G27" s="12"/>
      <c r="H27" s="12"/>
    </row>
    <row r="28" spans="1:8" ht="21.75" customHeight="1" x14ac:dyDescent="0.25">
      <c r="A28" s="29"/>
      <c r="B28" s="3" t="s">
        <v>153</v>
      </c>
      <c r="C28" s="12">
        <v>1</v>
      </c>
      <c r="D28" s="12"/>
      <c r="E28" s="12"/>
      <c r="F28" s="12"/>
      <c r="G28" s="12"/>
      <c r="H28" s="12"/>
    </row>
    <row r="29" spans="1:8" ht="15" customHeight="1" x14ac:dyDescent="0.25">
      <c r="A29" s="29"/>
      <c r="B29" s="3" t="s">
        <v>154</v>
      </c>
      <c r="C29" s="12"/>
      <c r="D29" s="12"/>
      <c r="E29" s="12"/>
      <c r="F29" s="12">
        <v>1</v>
      </c>
      <c r="G29" s="12"/>
      <c r="H29" s="12"/>
    </row>
    <row r="30" spans="1:8" ht="30" customHeight="1" x14ac:dyDescent="0.25">
      <c r="A30" s="29"/>
      <c r="B30" s="3" t="s">
        <v>33</v>
      </c>
      <c r="C30" s="12"/>
      <c r="D30" s="12"/>
      <c r="E30" s="12"/>
      <c r="F30" s="12">
        <v>1</v>
      </c>
      <c r="G30" s="12"/>
      <c r="H30" s="12"/>
    </row>
    <row r="31" spans="1:8" ht="15" customHeight="1" x14ac:dyDescent="0.25">
      <c r="A31" s="29"/>
      <c r="B31" s="3" t="s">
        <v>34</v>
      </c>
      <c r="C31" s="12">
        <v>1</v>
      </c>
      <c r="D31" s="12"/>
      <c r="E31" s="12"/>
      <c r="F31" s="12"/>
      <c r="G31" s="12"/>
      <c r="H31" s="12"/>
    </row>
    <row r="32" spans="1:8" ht="30" customHeight="1" x14ac:dyDescent="0.25">
      <c r="A32" s="29"/>
      <c r="B32" s="3" t="s">
        <v>35</v>
      </c>
      <c r="C32" s="12">
        <v>1</v>
      </c>
      <c r="D32" s="12"/>
      <c r="E32" s="12"/>
      <c r="F32" s="12"/>
      <c r="G32" s="12"/>
      <c r="H32" s="12"/>
    </row>
    <row r="33" spans="1:8" ht="15" customHeight="1" x14ac:dyDescent="0.25">
      <c r="A33" s="29"/>
      <c r="B33" s="3" t="s">
        <v>36</v>
      </c>
      <c r="C33" s="12"/>
      <c r="D33" s="12"/>
      <c r="E33" s="12"/>
      <c r="F33" s="12">
        <v>1</v>
      </c>
      <c r="G33" s="12"/>
      <c r="H33" s="12"/>
    </row>
    <row r="34" spans="1:8" ht="30" customHeight="1" x14ac:dyDescent="0.25">
      <c r="A34" s="29"/>
      <c r="B34" s="3" t="s">
        <v>37</v>
      </c>
      <c r="C34" s="12"/>
      <c r="D34" s="12"/>
      <c r="E34" s="12"/>
      <c r="F34" s="12">
        <v>1</v>
      </c>
      <c r="G34" s="12"/>
      <c r="H34" s="12"/>
    </row>
    <row r="35" spans="1:8" ht="15" customHeight="1" x14ac:dyDescent="0.25">
      <c r="A35" s="29"/>
      <c r="B35" s="3" t="s">
        <v>38</v>
      </c>
      <c r="C35" s="12"/>
      <c r="D35" s="12"/>
      <c r="E35" s="12"/>
      <c r="F35" s="12">
        <v>1</v>
      </c>
      <c r="G35" s="12"/>
      <c r="H35" s="12"/>
    </row>
    <row r="36" spans="1:8" ht="15" customHeight="1" x14ac:dyDescent="0.25">
      <c r="A36" s="29"/>
      <c r="B36" s="3" t="s">
        <v>39</v>
      </c>
      <c r="C36" s="12"/>
      <c r="D36" s="12">
        <v>1</v>
      </c>
      <c r="E36" s="12"/>
      <c r="F36" s="12"/>
      <c r="G36" s="12"/>
      <c r="H36" s="12"/>
    </row>
    <row r="37" spans="1:8" ht="15" customHeight="1" x14ac:dyDescent="0.25">
      <c r="A37" s="29"/>
      <c r="B37" s="3" t="s">
        <v>40</v>
      </c>
      <c r="C37" s="12"/>
      <c r="D37" s="12"/>
      <c r="E37" s="12"/>
      <c r="F37" s="12">
        <v>1</v>
      </c>
      <c r="G37" s="12"/>
      <c r="H37" s="12"/>
    </row>
    <row r="38" spans="1:8" ht="15" customHeight="1" x14ac:dyDescent="0.25">
      <c r="A38" s="29"/>
      <c r="B38" s="3" t="s">
        <v>41</v>
      </c>
      <c r="C38" s="12"/>
      <c r="D38" s="12"/>
      <c r="E38" s="12"/>
      <c r="F38" s="12">
        <v>1</v>
      </c>
      <c r="G38" s="12"/>
      <c r="H38" s="12"/>
    </row>
    <row r="39" spans="1:8" ht="15" customHeight="1" x14ac:dyDescent="0.25">
      <c r="A39" s="29"/>
      <c r="B39" s="3" t="s">
        <v>42</v>
      </c>
      <c r="C39" s="12"/>
      <c r="D39" s="12"/>
      <c r="E39" s="12"/>
      <c r="F39" s="12">
        <v>1</v>
      </c>
      <c r="G39" s="12"/>
      <c r="H39" s="12"/>
    </row>
    <row r="40" spans="1:8" ht="15" customHeight="1" x14ac:dyDescent="0.25">
      <c r="A40" s="29"/>
      <c r="B40" s="3" t="s">
        <v>43</v>
      </c>
      <c r="C40" s="12"/>
      <c r="D40" s="12"/>
      <c r="E40" s="12"/>
      <c r="F40" s="12">
        <v>1</v>
      </c>
      <c r="G40" s="12"/>
      <c r="H40" s="12"/>
    </row>
    <row r="41" spans="1:8" ht="15" customHeight="1" x14ac:dyDescent="0.25">
      <c r="A41" s="29"/>
      <c r="B41" s="3" t="s">
        <v>44</v>
      </c>
      <c r="C41" s="12"/>
      <c r="D41" s="12">
        <v>1</v>
      </c>
      <c r="E41" s="12"/>
      <c r="F41" s="12"/>
      <c r="G41" s="12"/>
      <c r="H41" s="12"/>
    </row>
    <row r="42" spans="1:8" ht="15" customHeight="1" x14ac:dyDescent="0.25">
      <c r="A42" s="29"/>
      <c r="B42" s="3" t="s">
        <v>45</v>
      </c>
      <c r="C42" s="12"/>
      <c r="D42" s="12"/>
      <c r="E42" s="12"/>
      <c r="F42" s="12">
        <v>1</v>
      </c>
      <c r="G42" s="12"/>
      <c r="H42" s="12"/>
    </row>
    <row r="43" spans="1:8" ht="15" customHeight="1" x14ac:dyDescent="0.25">
      <c r="A43" s="29"/>
      <c r="B43" s="3" t="s">
        <v>46</v>
      </c>
      <c r="C43" s="12"/>
      <c r="D43" s="12"/>
      <c r="E43" s="12"/>
      <c r="F43" s="12">
        <v>1</v>
      </c>
      <c r="G43" s="12"/>
      <c r="H43" s="12"/>
    </row>
    <row r="44" spans="1:8" ht="15" customHeight="1" x14ac:dyDescent="0.25">
      <c r="A44" s="29"/>
      <c r="B44" s="3" t="s">
        <v>47</v>
      </c>
      <c r="C44" s="12"/>
      <c r="D44" s="12"/>
      <c r="E44" s="12"/>
      <c r="F44" s="12">
        <v>1</v>
      </c>
      <c r="G44" s="12"/>
      <c r="H44" s="12"/>
    </row>
    <row r="45" spans="1:8" ht="15.75" customHeight="1" thickBot="1" x14ac:dyDescent="0.3">
      <c r="A45" s="30"/>
      <c r="B45" s="7" t="s">
        <v>48</v>
      </c>
      <c r="C45" s="8"/>
      <c r="D45" s="8"/>
      <c r="E45" s="8"/>
      <c r="F45" s="8">
        <v>1</v>
      </c>
      <c r="G45" s="8"/>
      <c r="H45" s="8"/>
    </row>
    <row r="46" spans="1:8" ht="21.75" thickBot="1" x14ac:dyDescent="0.3">
      <c r="A46" s="9" t="s">
        <v>22</v>
      </c>
      <c r="B46" s="10">
        <f>+COUNTA(B21:B45)</f>
        <v>25</v>
      </c>
      <c r="C46" s="10">
        <f t="shared" ref="C46:F46" si="2">+COUNTA(C21:C45)</f>
        <v>6</v>
      </c>
      <c r="D46" s="10">
        <f t="shared" si="2"/>
        <v>2</v>
      </c>
      <c r="E46" s="10">
        <f t="shared" si="2"/>
        <v>3</v>
      </c>
      <c r="F46" s="10">
        <f t="shared" si="2"/>
        <v>14</v>
      </c>
      <c r="G46" s="10">
        <f t="shared" ref="G46:H46" si="3">+COUNTA(G21:G45)</f>
        <v>0</v>
      </c>
      <c r="H46" s="10">
        <f t="shared" si="3"/>
        <v>0</v>
      </c>
    </row>
    <row r="47" spans="1:8" ht="15" customHeight="1" x14ac:dyDescent="0.25">
      <c r="A47" s="28" t="s">
        <v>49</v>
      </c>
      <c r="B47" s="13" t="s">
        <v>50</v>
      </c>
      <c r="C47" s="5">
        <v>2013</v>
      </c>
      <c r="D47" s="5"/>
      <c r="E47" s="5"/>
      <c r="F47" s="5"/>
      <c r="G47" s="5"/>
      <c r="H47" s="5"/>
    </row>
    <row r="48" spans="1:8" ht="15" customHeight="1" x14ac:dyDescent="0.25">
      <c r="A48" s="29"/>
      <c r="B48" s="14" t="s">
        <v>51</v>
      </c>
      <c r="C48" s="5">
        <v>1</v>
      </c>
      <c r="D48" s="5"/>
      <c r="E48" s="5"/>
      <c r="F48" s="5"/>
      <c r="G48" s="5"/>
      <c r="H48" s="5"/>
    </row>
    <row r="49" spans="1:8" ht="15" customHeight="1" x14ac:dyDescent="0.25">
      <c r="A49" s="29"/>
      <c r="B49" s="14" t="s">
        <v>52</v>
      </c>
      <c r="C49" s="5"/>
      <c r="D49" s="5">
        <v>1</v>
      </c>
      <c r="E49" s="5"/>
      <c r="F49" s="5"/>
      <c r="G49" s="5"/>
      <c r="H49" s="5"/>
    </row>
    <row r="50" spans="1:8" ht="15" customHeight="1" x14ac:dyDescent="0.25">
      <c r="A50" s="29"/>
      <c r="B50" s="14" t="s">
        <v>53</v>
      </c>
      <c r="C50" s="5"/>
      <c r="D50" s="5"/>
      <c r="E50" s="5"/>
      <c r="F50" s="5">
        <v>1</v>
      </c>
      <c r="G50" s="5"/>
      <c r="H50" s="5"/>
    </row>
    <row r="51" spans="1:8" ht="15" customHeight="1" x14ac:dyDescent="0.25">
      <c r="A51" s="29"/>
      <c r="B51" s="14" t="s">
        <v>54</v>
      </c>
      <c r="C51" s="5"/>
      <c r="D51" s="5"/>
      <c r="E51" s="5"/>
      <c r="F51" s="5">
        <v>1</v>
      </c>
      <c r="G51" s="5"/>
      <c r="H51" s="5"/>
    </row>
    <row r="52" spans="1:8" ht="15" customHeight="1" x14ac:dyDescent="0.25">
      <c r="A52" s="29"/>
      <c r="B52" s="14" t="s">
        <v>55</v>
      </c>
      <c r="C52" s="5"/>
      <c r="D52" s="5"/>
      <c r="E52" s="5"/>
      <c r="F52" s="5">
        <v>1</v>
      </c>
      <c r="G52" s="5"/>
      <c r="H52" s="5"/>
    </row>
    <row r="53" spans="1:8" ht="15.75" customHeight="1" thickBot="1" x14ac:dyDescent="0.3">
      <c r="A53" s="30"/>
      <c r="B53" s="14" t="s">
        <v>56</v>
      </c>
      <c r="C53" s="5"/>
      <c r="D53" s="36">
        <v>1</v>
      </c>
      <c r="E53" s="36"/>
      <c r="F53" s="5"/>
      <c r="G53" s="5"/>
      <c r="H53" s="5"/>
    </row>
    <row r="54" spans="1:8" ht="21.75" thickBot="1" x14ac:dyDescent="0.3">
      <c r="A54" s="9" t="s">
        <v>22</v>
      </c>
      <c r="B54" s="10">
        <f>+COUNTA(B47:B53)</f>
        <v>7</v>
      </c>
      <c r="C54" s="10">
        <f t="shared" ref="C54:F54" si="4">+COUNTA(C47:C53)</f>
        <v>2</v>
      </c>
      <c r="D54" s="10">
        <f t="shared" si="4"/>
        <v>2</v>
      </c>
      <c r="E54" s="10">
        <f t="shared" si="4"/>
        <v>0</v>
      </c>
      <c r="F54" s="10">
        <f t="shared" si="4"/>
        <v>3</v>
      </c>
      <c r="G54" s="10">
        <f t="shared" ref="G54:H54" si="5">+COUNTA(G47:G53)</f>
        <v>0</v>
      </c>
      <c r="H54" s="10">
        <f t="shared" si="5"/>
        <v>0</v>
      </c>
    </row>
    <row r="55" spans="1:8" ht="15.75" customHeight="1" thickBot="1" x14ac:dyDescent="0.3">
      <c r="A55" s="25" t="s">
        <v>57</v>
      </c>
      <c r="B55" s="15" t="s">
        <v>58</v>
      </c>
      <c r="C55" s="12">
        <v>2017</v>
      </c>
      <c r="D55" s="12"/>
      <c r="E55" s="12"/>
      <c r="F55" s="12"/>
      <c r="G55" s="12"/>
      <c r="H55" s="12"/>
    </row>
    <row r="56" spans="1:8" ht="15" customHeight="1" x14ac:dyDescent="0.25">
      <c r="A56" s="26"/>
      <c r="B56" s="3" t="s">
        <v>26</v>
      </c>
      <c r="C56" s="12">
        <v>2017</v>
      </c>
      <c r="D56" s="12"/>
      <c r="E56" s="12"/>
      <c r="F56" s="12"/>
      <c r="G56" s="12"/>
      <c r="H56" s="12"/>
    </row>
    <row r="57" spans="1:8" ht="15" customHeight="1" x14ac:dyDescent="0.25">
      <c r="A57" s="26"/>
      <c r="B57" s="3" t="s">
        <v>27</v>
      </c>
      <c r="C57" s="12">
        <v>2017</v>
      </c>
      <c r="D57" s="12"/>
      <c r="E57" s="12"/>
      <c r="F57" s="12"/>
      <c r="G57" s="12"/>
      <c r="H57" s="12"/>
    </row>
    <row r="58" spans="1:8" ht="15.75" customHeight="1" thickBot="1" x14ac:dyDescent="0.3">
      <c r="A58" s="26"/>
      <c r="B58" s="15" t="s">
        <v>59</v>
      </c>
      <c r="C58" s="12">
        <v>1</v>
      </c>
      <c r="D58" s="12"/>
      <c r="E58" s="12"/>
      <c r="F58" s="12"/>
      <c r="G58" s="12"/>
      <c r="H58" s="12"/>
    </row>
    <row r="59" spans="1:8" ht="15.75" customHeight="1" thickBot="1" x14ac:dyDescent="0.3">
      <c r="A59" s="26"/>
      <c r="B59" s="15" t="s">
        <v>60</v>
      </c>
      <c r="C59" s="12">
        <v>1</v>
      </c>
      <c r="D59" s="12"/>
      <c r="E59" s="12"/>
      <c r="F59" s="12"/>
      <c r="G59" s="12"/>
      <c r="H59" s="12"/>
    </row>
    <row r="60" spans="1:8" ht="15.75" customHeight="1" thickBot="1" x14ac:dyDescent="0.3">
      <c r="A60" s="26"/>
      <c r="B60" s="15" t="s">
        <v>61</v>
      </c>
      <c r="C60" s="12">
        <v>1</v>
      </c>
      <c r="D60" s="12"/>
      <c r="E60" s="12"/>
      <c r="F60" s="12"/>
      <c r="G60" s="12"/>
      <c r="H60" s="12"/>
    </row>
    <row r="61" spans="1:8" ht="15.75" customHeight="1" thickBot="1" x14ac:dyDescent="0.3">
      <c r="A61" s="26"/>
      <c r="B61" s="15" t="s">
        <v>62</v>
      </c>
      <c r="C61" s="12">
        <v>1</v>
      </c>
      <c r="D61" s="12"/>
      <c r="E61" s="12"/>
      <c r="F61" s="12"/>
      <c r="G61" s="12"/>
      <c r="H61" s="12"/>
    </row>
    <row r="62" spans="1:8" ht="15.75" customHeight="1" thickBot="1" x14ac:dyDescent="0.3">
      <c r="A62" s="26"/>
      <c r="B62" s="15" t="s">
        <v>65</v>
      </c>
      <c r="C62" s="12">
        <v>2016</v>
      </c>
      <c r="D62" s="12"/>
      <c r="E62" s="12"/>
      <c r="F62" s="12"/>
      <c r="G62" s="12"/>
      <c r="H62" s="12"/>
    </row>
    <row r="63" spans="1:8" ht="15.75" customHeight="1" thickBot="1" x14ac:dyDescent="0.3">
      <c r="A63" s="26"/>
      <c r="B63" s="15" t="s">
        <v>66</v>
      </c>
      <c r="C63" s="12"/>
      <c r="D63" s="12"/>
      <c r="E63" s="12"/>
      <c r="F63" s="12">
        <v>1</v>
      </c>
      <c r="G63" s="12"/>
      <c r="H63" s="12"/>
    </row>
    <row r="64" spans="1:8" ht="15.75" customHeight="1" thickBot="1" x14ac:dyDescent="0.3">
      <c r="A64" s="26"/>
      <c r="B64" s="15" t="s">
        <v>67</v>
      </c>
      <c r="C64" s="12"/>
      <c r="D64" s="12"/>
      <c r="E64" s="12"/>
      <c r="F64" s="12">
        <v>1</v>
      </c>
      <c r="G64" s="12"/>
      <c r="H64" s="12"/>
    </row>
    <row r="65" spans="1:8" ht="15.75" customHeight="1" thickBot="1" x14ac:dyDescent="0.3">
      <c r="A65" s="26"/>
      <c r="B65" s="15" t="s">
        <v>68</v>
      </c>
      <c r="C65" s="12">
        <v>1</v>
      </c>
      <c r="D65" s="12"/>
      <c r="E65" s="12"/>
      <c r="F65" s="12"/>
      <c r="G65" s="12"/>
      <c r="H65" s="12"/>
    </row>
    <row r="66" spans="1:8" ht="15.75" customHeight="1" thickBot="1" x14ac:dyDescent="0.3">
      <c r="A66" s="26"/>
      <c r="B66" s="15" t="s">
        <v>69</v>
      </c>
      <c r="C66" s="12"/>
      <c r="D66" s="12"/>
      <c r="E66" s="12"/>
      <c r="F66" s="12">
        <v>1</v>
      </c>
      <c r="G66" s="12"/>
      <c r="H66" s="12"/>
    </row>
    <row r="67" spans="1:8" ht="15.75" customHeight="1" thickBot="1" x14ac:dyDescent="0.3">
      <c r="A67" s="26"/>
      <c r="B67" s="15" t="s">
        <v>70</v>
      </c>
      <c r="C67" s="12"/>
      <c r="D67" s="12"/>
      <c r="E67" s="12"/>
      <c r="F67" s="12">
        <v>1</v>
      </c>
      <c r="G67" s="12"/>
      <c r="H67" s="12"/>
    </row>
    <row r="68" spans="1:8" ht="15.75" customHeight="1" thickBot="1" x14ac:dyDescent="0.3">
      <c r="A68" s="26"/>
      <c r="B68" s="15" t="s">
        <v>71</v>
      </c>
      <c r="C68" s="12"/>
      <c r="D68" s="12"/>
      <c r="E68" s="12"/>
      <c r="F68" s="12">
        <v>1</v>
      </c>
      <c r="G68" s="12"/>
      <c r="H68" s="12"/>
    </row>
    <row r="69" spans="1:8" ht="15.75" customHeight="1" thickBot="1" x14ac:dyDescent="0.3">
      <c r="A69" s="26"/>
      <c r="B69" s="15" t="s">
        <v>72</v>
      </c>
      <c r="C69" s="12"/>
      <c r="D69" s="12"/>
      <c r="E69" s="12"/>
      <c r="F69" s="12">
        <v>1</v>
      </c>
      <c r="G69" s="12"/>
      <c r="H69" s="12"/>
    </row>
    <row r="70" spans="1:8" ht="15.75" customHeight="1" thickBot="1" x14ac:dyDescent="0.3">
      <c r="A70" s="26"/>
      <c r="B70" s="15" t="s">
        <v>73</v>
      </c>
      <c r="C70" s="8">
        <v>2017</v>
      </c>
      <c r="D70" s="8"/>
      <c r="E70" s="8"/>
      <c r="F70" s="8">
        <v>1</v>
      </c>
      <c r="G70" s="8"/>
      <c r="H70" s="8"/>
    </row>
    <row r="71" spans="1:8" ht="15.75" customHeight="1" thickBot="1" x14ac:dyDescent="0.3">
      <c r="A71" s="26"/>
      <c r="B71" s="15" t="s">
        <v>74</v>
      </c>
      <c r="C71" s="8"/>
      <c r="D71" s="8"/>
      <c r="E71" s="8"/>
      <c r="F71" s="8"/>
      <c r="G71" s="8"/>
      <c r="H71" s="8"/>
    </row>
    <row r="72" spans="1:8" ht="15.75" customHeight="1" thickBot="1" x14ac:dyDescent="0.3">
      <c r="A72" s="27"/>
      <c r="B72" s="15" t="s">
        <v>75</v>
      </c>
      <c r="C72" s="8">
        <v>2017</v>
      </c>
      <c r="D72" s="8"/>
      <c r="E72" s="8"/>
      <c r="F72" s="8"/>
      <c r="G72" s="8"/>
      <c r="H72" s="8"/>
    </row>
    <row r="73" spans="1:8" ht="21.75" thickBot="1" x14ac:dyDescent="0.3">
      <c r="A73" s="9" t="s">
        <v>22</v>
      </c>
      <c r="B73" s="10">
        <f>COUNTA(B55:B72)</f>
        <v>18</v>
      </c>
      <c r="C73" s="10">
        <f t="shared" ref="C73:F73" si="6">COUNTA(C55:C72)</f>
        <v>11</v>
      </c>
      <c r="D73" s="10">
        <f t="shared" si="6"/>
        <v>0</v>
      </c>
      <c r="E73" s="10">
        <f t="shared" si="6"/>
        <v>0</v>
      </c>
      <c r="F73" s="10">
        <f t="shared" si="6"/>
        <v>7</v>
      </c>
      <c r="G73" s="10">
        <f t="shared" ref="G73:H73" si="7">COUNTA(G55:G72)</f>
        <v>0</v>
      </c>
      <c r="H73" s="10">
        <f t="shared" si="7"/>
        <v>0</v>
      </c>
    </row>
    <row r="74" spans="1:8" ht="23.25" customHeight="1" thickBot="1" x14ac:dyDescent="0.3">
      <c r="A74" s="22" t="s">
        <v>76</v>
      </c>
      <c r="B74" s="15" t="s">
        <v>77</v>
      </c>
      <c r="C74" s="12">
        <v>2017</v>
      </c>
      <c r="D74" s="12"/>
      <c r="E74" s="12"/>
      <c r="F74" s="12"/>
      <c r="G74" s="12"/>
      <c r="H74" s="12"/>
    </row>
    <row r="75" spans="1:8" ht="29.25" customHeight="1" thickBot="1" x14ac:dyDescent="0.3">
      <c r="A75" s="24"/>
      <c r="B75" s="15" t="s">
        <v>78</v>
      </c>
      <c r="C75" s="8">
        <v>2013</v>
      </c>
      <c r="D75" s="8"/>
      <c r="E75" s="8"/>
      <c r="F75" s="8"/>
      <c r="G75" s="8"/>
      <c r="H75" s="8"/>
    </row>
    <row r="76" spans="1:8" ht="21.75" thickBot="1" x14ac:dyDescent="0.3">
      <c r="A76" s="9" t="s">
        <v>22</v>
      </c>
      <c r="B76" s="10">
        <f>+COUNTA(B74:B75)</f>
        <v>2</v>
      </c>
      <c r="C76" s="10">
        <f t="shared" ref="C76:F76" si="8">+COUNTA(C74:C75)</f>
        <v>2</v>
      </c>
      <c r="D76" s="10">
        <f t="shared" si="8"/>
        <v>0</v>
      </c>
      <c r="E76" s="10">
        <f t="shared" si="8"/>
        <v>0</v>
      </c>
      <c r="F76" s="10">
        <f t="shared" si="8"/>
        <v>0</v>
      </c>
      <c r="G76" s="10">
        <f t="shared" ref="G76:H76" si="9">+COUNTA(G74:G75)</f>
        <v>0</v>
      </c>
      <c r="H76" s="10">
        <f t="shared" si="9"/>
        <v>0</v>
      </c>
    </row>
    <row r="77" spans="1:8" ht="15.75" customHeight="1" thickBot="1" x14ac:dyDescent="0.3">
      <c r="A77" s="22" t="s">
        <v>79</v>
      </c>
      <c r="B77" s="15" t="s">
        <v>80</v>
      </c>
      <c r="C77" s="12">
        <v>1</v>
      </c>
      <c r="D77" s="12"/>
      <c r="E77" s="12"/>
      <c r="F77" s="12"/>
      <c r="G77" s="12"/>
      <c r="H77" s="12"/>
    </row>
    <row r="78" spans="1:8" ht="15.75" customHeight="1" thickBot="1" x14ac:dyDescent="0.3">
      <c r="A78" s="23"/>
      <c r="B78" s="15" t="s">
        <v>81</v>
      </c>
      <c r="C78" s="12">
        <v>1</v>
      </c>
      <c r="D78" s="12"/>
      <c r="E78" s="12"/>
      <c r="F78" s="12"/>
      <c r="G78" s="12"/>
      <c r="H78" s="12"/>
    </row>
    <row r="79" spans="1:8" ht="15.75" customHeight="1" thickBot="1" x14ac:dyDescent="0.3">
      <c r="A79" s="23"/>
      <c r="B79" s="15" t="s">
        <v>82</v>
      </c>
      <c r="C79" s="12">
        <v>1</v>
      </c>
      <c r="D79" s="12"/>
      <c r="E79" s="12"/>
      <c r="F79" s="12"/>
      <c r="G79" s="12"/>
      <c r="H79" s="12"/>
    </row>
    <row r="80" spans="1:8" ht="15.75" customHeight="1" thickBot="1" x14ac:dyDescent="0.3">
      <c r="A80" s="23"/>
      <c r="B80" s="15" t="s">
        <v>83</v>
      </c>
      <c r="C80" s="12">
        <v>1</v>
      </c>
      <c r="D80" s="12"/>
      <c r="E80" s="12"/>
      <c r="F80" s="12"/>
      <c r="G80" s="12"/>
      <c r="H80" s="12"/>
    </row>
    <row r="81" spans="1:8" ht="45.75" thickBot="1" x14ac:dyDescent="0.3">
      <c r="A81" s="24"/>
      <c r="B81" s="15" t="s">
        <v>84</v>
      </c>
      <c r="C81" s="8"/>
      <c r="D81" s="8"/>
      <c r="E81" s="8"/>
      <c r="F81" s="8">
        <v>1</v>
      </c>
      <c r="G81" s="8"/>
      <c r="H81" s="8"/>
    </row>
    <row r="82" spans="1:8" ht="21.75" thickBot="1" x14ac:dyDescent="0.3">
      <c r="A82" s="9" t="s">
        <v>22</v>
      </c>
      <c r="B82" s="10">
        <f>+COUNTA(B77:B81)</f>
        <v>5</v>
      </c>
      <c r="C82" s="10">
        <f>+COUNTA(C77:C81)</f>
        <v>4</v>
      </c>
      <c r="D82" s="10">
        <f>+COUNTA(D77:D81)</f>
        <v>0</v>
      </c>
      <c r="E82" s="10">
        <f>+COUNTA(E77:E81)</f>
        <v>0</v>
      </c>
      <c r="F82" s="10">
        <f>+COUNTA(F77:F81)</f>
        <v>1</v>
      </c>
      <c r="G82" s="10">
        <f t="shared" ref="G82:H82" si="10">+COUNTA(G77:G81)</f>
        <v>0</v>
      </c>
      <c r="H82" s="10">
        <f t="shared" si="10"/>
        <v>0</v>
      </c>
    </row>
    <row r="83" spans="1:8" ht="15.75" customHeight="1" thickBot="1" x14ac:dyDescent="0.3">
      <c r="A83" s="22" t="s">
        <v>85</v>
      </c>
      <c r="B83" s="15" t="s">
        <v>86</v>
      </c>
      <c r="C83" s="12">
        <v>2013</v>
      </c>
      <c r="D83" s="12"/>
      <c r="E83" s="12"/>
      <c r="F83" s="12"/>
      <c r="G83" s="12"/>
      <c r="H83" s="12"/>
    </row>
    <row r="84" spans="1:8" ht="21" customHeight="1" thickBot="1" x14ac:dyDescent="0.3">
      <c r="A84" s="23"/>
      <c r="B84" s="15" t="s">
        <v>87</v>
      </c>
      <c r="C84" s="12">
        <v>1</v>
      </c>
      <c r="D84" s="12"/>
      <c r="E84" s="12"/>
      <c r="F84" s="12"/>
      <c r="G84" s="12"/>
      <c r="H84" s="12"/>
    </row>
    <row r="85" spans="1:8" ht="15.75" customHeight="1" thickBot="1" x14ac:dyDescent="0.3">
      <c r="A85" s="23"/>
      <c r="B85" s="15" t="s">
        <v>88</v>
      </c>
      <c r="C85" s="12">
        <v>1</v>
      </c>
      <c r="D85" s="12"/>
      <c r="E85" s="12"/>
      <c r="F85" s="12"/>
      <c r="G85" s="12"/>
      <c r="H85" s="12"/>
    </row>
    <row r="86" spans="1:8" ht="20.25" customHeight="1" thickBot="1" x14ac:dyDescent="0.3">
      <c r="A86" s="23"/>
      <c r="B86" s="15" t="s">
        <v>89</v>
      </c>
      <c r="C86" s="12">
        <v>1</v>
      </c>
      <c r="D86" s="12"/>
      <c r="E86" s="12"/>
      <c r="F86" s="12"/>
      <c r="G86" s="12"/>
      <c r="H86" s="12"/>
    </row>
    <row r="87" spans="1:8" ht="20.25" customHeight="1" thickBot="1" x14ac:dyDescent="0.3">
      <c r="A87" s="23"/>
      <c r="B87" s="15" t="s">
        <v>90</v>
      </c>
      <c r="C87" s="12">
        <v>1</v>
      </c>
      <c r="D87" s="12"/>
      <c r="E87" s="12"/>
      <c r="F87" s="12"/>
      <c r="G87" s="12"/>
      <c r="H87" s="12"/>
    </row>
    <row r="88" spans="1:8" ht="20.25" customHeight="1" thickBot="1" x14ac:dyDescent="0.3">
      <c r="A88" s="23"/>
      <c r="B88" s="15" t="s">
        <v>91</v>
      </c>
      <c r="C88" s="12">
        <v>1</v>
      </c>
      <c r="D88" s="12"/>
      <c r="E88" s="12"/>
      <c r="F88" s="33"/>
      <c r="G88" s="33"/>
      <c r="H88" s="33"/>
    </row>
    <row r="89" spans="1:8" ht="20.25" customHeight="1" thickBot="1" x14ac:dyDescent="0.3">
      <c r="A89" s="23"/>
      <c r="B89" s="15" t="s">
        <v>92</v>
      </c>
      <c r="C89" s="12">
        <v>1</v>
      </c>
      <c r="D89" s="12"/>
      <c r="E89" s="12"/>
      <c r="F89" s="33"/>
      <c r="G89" s="33"/>
      <c r="H89" s="33"/>
    </row>
    <row r="90" spans="1:8" ht="33.75" customHeight="1" thickBot="1" x14ac:dyDescent="0.3">
      <c r="A90" s="23"/>
      <c r="B90" s="15" t="s">
        <v>93</v>
      </c>
      <c r="C90" s="12">
        <v>1</v>
      </c>
      <c r="D90" s="12"/>
      <c r="E90" s="12"/>
      <c r="F90" s="33"/>
      <c r="G90" s="33"/>
      <c r="H90" s="33"/>
    </row>
    <row r="91" spans="1:8" ht="19.5" customHeight="1" thickBot="1" x14ac:dyDescent="0.3">
      <c r="A91" s="23"/>
      <c r="B91" s="15" t="s">
        <v>94</v>
      </c>
      <c r="C91" s="12">
        <v>1</v>
      </c>
      <c r="D91" s="12"/>
      <c r="E91" s="12"/>
      <c r="F91" s="33"/>
      <c r="G91" s="33"/>
      <c r="H91" s="33"/>
    </row>
    <row r="92" spans="1:8" ht="19.5" customHeight="1" thickBot="1" x14ac:dyDescent="0.3">
      <c r="A92" s="23"/>
      <c r="B92" s="15" t="s">
        <v>95</v>
      </c>
      <c r="C92" s="12">
        <v>1</v>
      </c>
      <c r="D92" s="12"/>
      <c r="E92" s="12"/>
      <c r="F92" s="33"/>
      <c r="G92" s="33"/>
      <c r="H92" s="33"/>
    </row>
    <row r="93" spans="1:8" ht="19.5" customHeight="1" thickBot="1" x14ac:dyDescent="0.3">
      <c r="A93" s="23"/>
      <c r="B93" s="15" t="s">
        <v>96</v>
      </c>
      <c r="C93" s="12">
        <v>1</v>
      </c>
      <c r="D93" s="12"/>
      <c r="E93" s="12"/>
      <c r="F93" s="33"/>
      <c r="G93" s="33"/>
      <c r="H93" s="33"/>
    </row>
    <row r="94" spans="1:8" ht="19.5" customHeight="1" thickBot="1" x14ac:dyDescent="0.3">
      <c r="A94" s="23"/>
      <c r="B94" s="15" t="s">
        <v>149</v>
      </c>
      <c r="C94" s="12">
        <v>1</v>
      </c>
      <c r="D94" s="12"/>
      <c r="E94" s="12"/>
      <c r="F94" s="33"/>
      <c r="G94" s="33"/>
      <c r="H94" s="33"/>
    </row>
    <row r="95" spans="1:8" ht="19.5" customHeight="1" thickBot="1" x14ac:dyDescent="0.3">
      <c r="A95" s="23"/>
      <c r="B95" s="15" t="s">
        <v>97</v>
      </c>
      <c r="C95" s="12"/>
      <c r="D95" s="12"/>
      <c r="E95" s="12"/>
      <c r="F95" s="33">
        <v>1</v>
      </c>
      <c r="G95" s="33"/>
      <c r="H95" s="33"/>
    </row>
    <row r="96" spans="1:8" ht="21" customHeight="1" thickBot="1" x14ac:dyDescent="0.3">
      <c r="A96" s="23"/>
      <c r="B96" s="15" t="s">
        <v>98</v>
      </c>
      <c r="C96" s="12">
        <v>1</v>
      </c>
      <c r="D96" s="12"/>
      <c r="E96" s="12"/>
      <c r="F96" s="33"/>
      <c r="G96" s="33"/>
      <c r="H96" s="33"/>
    </row>
    <row r="97" spans="1:8" ht="21" customHeight="1" thickBot="1" x14ac:dyDescent="0.3">
      <c r="A97" s="23"/>
      <c r="B97" s="15" t="s">
        <v>99</v>
      </c>
      <c r="C97" s="12">
        <v>1</v>
      </c>
      <c r="D97" s="12"/>
      <c r="E97" s="12"/>
      <c r="F97" s="33"/>
      <c r="G97" s="33"/>
      <c r="H97" s="33"/>
    </row>
    <row r="98" spans="1:8" ht="21" customHeight="1" thickBot="1" x14ac:dyDescent="0.3">
      <c r="A98" s="23"/>
      <c r="B98" s="15" t="s">
        <v>100</v>
      </c>
      <c r="C98" s="12">
        <v>1</v>
      </c>
      <c r="D98" s="12"/>
      <c r="E98" s="12"/>
      <c r="F98" s="33"/>
      <c r="G98" s="33"/>
      <c r="H98" s="33"/>
    </row>
    <row r="99" spans="1:8" ht="21" customHeight="1" thickBot="1" x14ac:dyDescent="0.3">
      <c r="A99" s="23"/>
      <c r="B99" s="15" t="s">
        <v>101</v>
      </c>
      <c r="C99" s="12">
        <v>1</v>
      </c>
      <c r="D99" s="12"/>
      <c r="E99" s="12"/>
      <c r="F99" s="33"/>
      <c r="G99" s="33"/>
      <c r="H99" s="33"/>
    </row>
    <row r="100" spans="1:8" ht="21" customHeight="1" thickBot="1" x14ac:dyDescent="0.3">
      <c r="A100" s="23"/>
      <c r="B100" s="15" t="s">
        <v>102</v>
      </c>
      <c r="C100" s="12">
        <v>1</v>
      </c>
      <c r="D100" s="12"/>
      <c r="E100" s="12"/>
      <c r="F100" s="33"/>
      <c r="G100" s="33"/>
      <c r="H100" s="33"/>
    </row>
    <row r="101" spans="1:8" ht="25.5" customHeight="1" thickBot="1" x14ac:dyDescent="0.3">
      <c r="A101" s="23"/>
      <c r="B101" s="15" t="s">
        <v>103</v>
      </c>
      <c r="C101" s="12"/>
      <c r="D101" s="12"/>
      <c r="E101" s="12"/>
      <c r="F101" s="33">
        <v>1</v>
      </c>
      <c r="G101" s="33"/>
      <c r="H101" s="33"/>
    </row>
    <row r="102" spans="1:8" ht="15.75" customHeight="1" thickBot="1" x14ac:dyDescent="0.3">
      <c r="A102" s="23"/>
      <c r="B102" s="15" t="s">
        <v>104</v>
      </c>
      <c r="C102" s="12"/>
      <c r="D102" s="12"/>
      <c r="E102" s="12"/>
      <c r="F102" s="33">
        <v>1</v>
      </c>
      <c r="G102" s="33"/>
      <c r="H102" s="33"/>
    </row>
    <row r="103" spans="1:8" ht="15.75" customHeight="1" thickBot="1" x14ac:dyDescent="0.3">
      <c r="A103" s="23"/>
      <c r="B103" s="15" t="s">
        <v>105</v>
      </c>
      <c r="C103" s="12"/>
      <c r="D103" s="12"/>
      <c r="E103" s="12"/>
      <c r="F103" s="33">
        <v>1</v>
      </c>
      <c r="G103" s="33"/>
      <c r="H103" s="33"/>
    </row>
    <row r="104" spans="1:8" ht="15.75" customHeight="1" thickBot="1" x14ac:dyDescent="0.3">
      <c r="A104" s="23"/>
      <c r="B104" s="15" t="s">
        <v>106</v>
      </c>
      <c r="C104" s="12">
        <v>1</v>
      </c>
      <c r="D104" s="12"/>
      <c r="E104" s="12"/>
      <c r="F104" s="33"/>
      <c r="G104" s="33"/>
      <c r="H104" s="33"/>
    </row>
    <row r="105" spans="1:8" ht="15.75" customHeight="1" thickBot="1" x14ac:dyDescent="0.3">
      <c r="A105" s="24"/>
      <c r="B105" s="15" t="s">
        <v>107</v>
      </c>
      <c r="C105" s="8"/>
      <c r="D105" s="8"/>
      <c r="E105" s="8"/>
      <c r="F105" s="34">
        <v>1</v>
      </c>
      <c r="G105" s="34"/>
      <c r="H105" s="34"/>
    </row>
    <row r="106" spans="1:8" ht="21.75" thickBot="1" x14ac:dyDescent="0.3">
      <c r="A106" s="9" t="s">
        <v>22</v>
      </c>
      <c r="B106" s="10">
        <f>+COUNTA(B83:B105)</f>
        <v>23</v>
      </c>
      <c r="C106" s="10">
        <f>+COUNTA(C83:C105)</f>
        <v>18</v>
      </c>
      <c r="D106" s="10">
        <f>+COUNTA(D83:D105)</f>
        <v>0</v>
      </c>
      <c r="E106" s="10">
        <f>+COUNTA(E83:E105)</f>
        <v>0</v>
      </c>
      <c r="F106" s="10">
        <f>+COUNTA(F83:F105)</f>
        <v>5</v>
      </c>
      <c r="G106" s="10">
        <f t="shared" ref="G106:H106" si="11">+COUNTA(G83:G105)</f>
        <v>0</v>
      </c>
      <c r="H106" s="10">
        <f t="shared" si="11"/>
        <v>0</v>
      </c>
    </row>
    <row r="107" spans="1:8" ht="30.75" customHeight="1" thickBot="1" x14ac:dyDescent="0.3">
      <c r="A107" s="22" t="s">
        <v>108</v>
      </c>
      <c r="B107" s="15" t="s">
        <v>109</v>
      </c>
      <c r="C107" s="12">
        <v>2015</v>
      </c>
      <c r="D107" s="12"/>
      <c r="E107" s="12"/>
      <c r="F107" s="12"/>
      <c r="G107" s="47" t="s">
        <v>159</v>
      </c>
      <c r="H107" s="12"/>
    </row>
    <row r="108" spans="1:8" ht="20.25" customHeight="1" thickBot="1" x14ac:dyDescent="0.3">
      <c r="A108" s="23"/>
      <c r="B108" s="15" t="s">
        <v>110</v>
      </c>
      <c r="C108" s="12">
        <v>2016</v>
      </c>
      <c r="D108" s="12"/>
      <c r="E108" s="12"/>
      <c r="F108" s="12"/>
      <c r="G108" s="47" t="s">
        <v>158</v>
      </c>
      <c r="H108" s="12"/>
    </row>
    <row r="109" spans="1:8" ht="20.25" customHeight="1" thickBot="1" x14ac:dyDescent="0.3">
      <c r="A109" s="23"/>
      <c r="B109" s="15" t="s">
        <v>111</v>
      </c>
      <c r="C109" s="12">
        <v>2016</v>
      </c>
      <c r="D109" s="12"/>
      <c r="E109" s="12"/>
      <c r="F109" s="12"/>
      <c r="G109" s="47" t="s">
        <v>158</v>
      </c>
      <c r="H109" s="12"/>
    </row>
    <row r="110" spans="1:8" ht="34.5" customHeight="1" thickBot="1" x14ac:dyDescent="0.3">
      <c r="A110" s="23"/>
      <c r="B110" s="35" t="s">
        <v>112</v>
      </c>
      <c r="C110" s="33">
        <v>2016</v>
      </c>
      <c r="D110" s="12"/>
      <c r="E110" s="12"/>
      <c r="F110" s="12"/>
      <c r="G110" s="47" t="s">
        <v>161</v>
      </c>
      <c r="H110" s="12"/>
    </row>
    <row r="111" spans="1:8" ht="20.25" customHeight="1" thickBot="1" x14ac:dyDescent="0.3">
      <c r="A111" s="23"/>
      <c r="B111" s="15" t="s">
        <v>113</v>
      </c>
      <c r="C111" s="12"/>
      <c r="D111" s="12"/>
      <c r="E111" s="12"/>
      <c r="F111" s="12">
        <v>1</v>
      </c>
      <c r="G111" s="47"/>
      <c r="H111" s="12"/>
    </row>
    <row r="112" spans="1:8" ht="15.75" customHeight="1" thickBot="1" x14ac:dyDescent="0.3">
      <c r="A112" s="23"/>
      <c r="B112" s="15" t="s">
        <v>114</v>
      </c>
      <c r="C112" s="12"/>
      <c r="D112" s="12">
        <v>1</v>
      </c>
      <c r="E112" s="12"/>
      <c r="F112" s="12"/>
      <c r="G112" s="47"/>
      <c r="H112" s="12"/>
    </row>
    <row r="113" spans="1:8" ht="15.75" customHeight="1" thickBot="1" x14ac:dyDescent="0.3">
      <c r="A113" s="23"/>
      <c r="B113" s="15" t="s">
        <v>115</v>
      </c>
      <c r="C113" s="12"/>
      <c r="D113" s="12"/>
      <c r="E113" s="12"/>
      <c r="F113" s="12">
        <v>1</v>
      </c>
      <c r="G113" s="47"/>
      <c r="H113" s="12"/>
    </row>
    <row r="114" spans="1:8" ht="15.75" customHeight="1" thickBot="1" x14ac:dyDescent="0.3">
      <c r="A114" s="23"/>
      <c r="B114" s="15" t="s">
        <v>116</v>
      </c>
      <c r="C114" s="12"/>
      <c r="D114" s="12">
        <v>1</v>
      </c>
      <c r="E114" s="12"/>
      <c r="F114" s="12"/>
      <c r="G114" s="47"/>
      <c r="H114" s="12"/>
    </row>
    <row r="115" spans="1:8" ht="24" customHeight="1" thickBot="1" x14ac:dyDescent="0.3">
      <c r="A115" s="23"/>
      <c r="B115" s="15" t="s">
        <v>117</v>
      </c>
      <c r="C115" s="12">
        <v>2015</v>
      </c>
      <c r="D115" s="12"/>
      <c r="E115" s="12"/>
      <c r="F115" s="12"/>
      <c r="G115" s="47" t="s">
        <v>160</v>
      </c>
      <c r="H115" s="12"/>
    </row>
    <row r="116" spans="1:8" ht="15.75" customHeight="1" thickBot="1" x14ac:dyDescent="0.3">
      <c r="A116" s="24"/>
      <c r="B116" s="15" t="s">
        <v>118</v>
      </c>
      <c r="C116" s="8"/>
      <c r="D116" s="8"/>
      <c r="E116" s="8"/>
      <c r="F116" s="8">
        <v>1</v>
      </c>
      <c r="G116" s="47"/>
      <c r="H116" s="8"/>
    </row>
    <row r="117" spans="1:8" ht="21.75" thickBot="1" x14ac:dyDescent="0.3">
      <c r="A117" s="9" t="s">
        <v>22</v>
      </c>
      <c r="B117" s="10">
        <f>+COUNTA(B107:B116)</f>
        <v>10</v>
      </c>
      <c r="C117" s="10">
        <f t="shared" ref="C117:F117" si="12">+COUNTA(C107:C116)</f>
        <v>5</v>
      </c>
      <c r="D117" s="10">
        <f t="shared" si="12"/>
        <v>2</v>
      </c>
      <c r="E117" s="10">
        <f t="shared" si="12"/>
        <v>0</v>
      </c>
      <c r="F117" s="10">
        <f t="shared" si="12"/>
        <v>3</v>
      </c>
      <c r="G117" s="10">
        <f t="shared" ref="G117:H117" si="13">+COUNTA(G107:G116)</f>
        <v>5</v>
      </c>
      <c r="H117" s="10">
        <f t="shared" si="13"/>
        <v>0</v>
      </c>
    </row>
    <row r="118" spans="1:8" ht="15.75" customHeight="1" thickBot="1" x14ac:dyDescent="0.3">
      <c r="A118" s="25" t="s">
        <v>119</v>
      </c>
      <c r="B118" s="15" t="s">
        <v>120</v>
      </c>
      <c r="C118" s="12">
        <v>2012</v>
      </c>
      <c r="D118" s="12"/>
      <c r="E118" s="12"/>
      <c r="F118" s="12"/>
      <c r="G118" s="12"/>
      <c r="H118" s="12"/>
    </row>
    <row r="119" spans="1:8" ht="15.75" customHeight="1" thickBot="1" x14ac:dyDescent="0.3">
      <c r="A119" s="26"/>
      <c r="B119" s="15" t="s">
        <v>121</v>
      </c>
      <c r="C119" s="12">
        <v>2012</v>
      </c>
      <c r="D119" s="12"/>
      <c r="E119" s="12"/>
      <c r="F119" s="12"/>
      <c r="G119" s="12"/>
      <c r="H119" s="12"/>
    </row>
    <row r="120" spans="1:8" ht="45.75" thickBot="1" x14ac:dyDescent="0.3">
      <c r="A120" s="26"/>
      <c r="B120" s="35" t="s">
        <v>122</v>
      </c>
      <c r="C120" s="33">
        <v>2016</v>
      </c>
      <c r="D120" s="33"/>
      <c r="E120" s="33"/>
      <c r="F120" s="12"/>
      <c r="G120" s="12"/>
      <c r="H120" s="12"/>
    </row>
    <row r="121" spans="1:8" ht="15.75" customHeight="1" thickBot="1" x14ac:dyDescent="0.3">
      <c r="A121" s="26"/>
      <c r="B121" s="15" t="s">
        <v>64</v>
      </c>
      <c r="C121" s="12">
        <v>1</v>
      </c>
      <c r="D121" s="12"/>
      <c r="E121" s="12"/>
      <c r="F121" s="12"/>
      <c r="G121" s="12"/>
      <c r="H121" s="12"/>
    </row>
    <row r="122" spans="1:8" ht="15.75" customHeight="1" thickBot="1" x14ac:dyDescent="0.3">
      <c r="A122" s="26"/>
      <c r="B122" s="15" t="s">
        <v>123</v>
      </c>
      <c r="C122" s="12"/>
      <c r="D122" s="12"/>
      <c r="E122" s="12"/>
      <c r="F122" s="12">
        <v>1</v>
      </c>
      <c r="G122" s="12"/>
      <c r="H122" s="12"/>
    </row>
    <row r="123" spans="1:8" ht="15.75" customHeight="1" thickBot="1" x14ac:dyDescent="0.3">
      <c r="A123" s="26"/>
      <c r="B123" s="15" t="s">
        <v>124</v>
      </c>
      <c r="C123" s="12">
        <v>2006</v>
      </c>
      <c r="D123" s="12"/>
      <c r="E123" s="12"/>
      <c r="F123" s="12"/>
      <c r="G123" s="12"/>
      <c r="H123" s="12"/>
    </row>
    <row r="124" spans="1:8" ht="15.75" customHeight="1" thickBot="1" x14ac:dyDescent="0.3">
      <c r="A124" s="26"/>
      <c r="B124" s="15" t="s">
        <v>125</v>
      </c>
      <c r="C124" s="12">
        <v>2011</v>
      </c>
      <c r="D124" s="12"/>
      <c r="E124" s="12"/>
      <c r="F124" s="12"/>
      <c r="G124" s="12"/>
      <c r="H124" s="12"/>
    </row>
    <row r="125" spans="1:8" ht="15.75" customHeight="1" thickBot="1" x14ac:dyDescent="0.3">
      <c r="A125" s="26"/>
      <c r="B125" s="15" t="s">
        <v>63</v>
      </c>
      <c r="C125" s="12">
        <v>1</v>
      </c>
      <c r="D125" s="12"/>
      <c r="E125" s="12"/>
      <c r="F125" s="12"/>
      <c r="G125" s="12"/>
      <c r="H125" s="12"/>
    </row>
    <row r="126" spans="1:8" ht="15.75" customHeight="1" thickBot="1" x14ac:dyDescent="0.3">
      <c r="A126" s="27"/>
      <c r="B126" s="15" t="s">
        <v>126</v>
      </c>
      <c r="C126" s="8"/>
      <c r="D126" s="8"/>
      <c r="E126" s="8"/>
      <c r="F126" s="8">
        <v>1</v>
      </c>
      <c r="G126" s="8"/>
      <c r="H126" s="8"/>
    </row>
    <row r="127" spans="1:8" ht="21.75" thickBot="1" x14ac:dyDescent="0.3">
      <c r="A127" s="9" t="s">
        <v>22</v>
      </c>
      <c r="B127" s="10">
        <f>+COUNTA(B118:B126)</f>
        <v>9</v>
      </c>
      <c r="C127" s="10">
        <f t="shared" ref="C127:E127" si="14">+COUNTA(C118:C126)</f>
        <v>7</v>
      </c>
      <c r="D127" s="10">
        <f t="shared" si="14"/>
        <v>0</v>
      </c>
      <c r="E127" s="10">
        <f t="shared" si="14"/>
        <v>0</v>
      </c>
      <c r="F127" s="10">
        <f>+COUNTA(F118:F126)</f>
        <v>2</v>
      </c>
      <c r="G127" s="10">
        <f t="shared" ref="G127:H127" si="15">+COUNTA(G118:G126)</f>
        <v>0</v>
      </c>
      <c r="H127" s="10">
        <f t="shared" si="15"/>
        <v>0</v>
      </c>
    </row>
    <row r="128" spans="1:8" ht="15.75" customHeight="1" thickBot="1" x14ac:dyDescent="0.3">
      <c r="A128" s="22" t="s">
        <v>127</v>
      </c>
      <c r="B128" s="15" t="s">
        <v>128</v>
      </c>
      <c r="C128" s="5">
        <v>2013</v>
      </c>
      <c r="D128" s="5"/>
      <c r="E128" s="5"/>
      <c r="F128" s="5"/>
      <c r="G128" s="5"/>
      <c r="H128" s="5"/>
    </row>
    <row r="129" spans="1:8" ht="15.75" customHeight="1" thickBot="1" x14ac:dyDescent="0.3">
      <c r="A129" s="23"/>
      <c r="B129" s="15" t="s">
        <v>129</v>
      </c>
      <c r="C129" s="5">
        <v>2017</v>
      </c>
      <c r="D129" s="5"/>
      <c r="E129" s="5"/>
      <c r="F129" s="5"/>
      <c r="G129" s="5"/>
      <c r="H129" s="5"/>
    </row>
    <row r="130" spans="1:8" ht="15.75" customHeight="1" thickBot="1" x14ac:dyDescent="0.3">
      <c r="A130" s="23"/>
      <c r="B130" s="15" t="s">
        <v>130</v>
      </c>
      <c r="C130" s="5">
        <v>2016</v>
      </c>
      <c r="D130" s="5"/>
      <c r="E130" s="5"/>
      <c r="F130" s="5"/>
      <c r="G130" s="5"/>
      <c r="H130" s="5"/>
    </row>
    <row r="131" spans="1:8" ht="15.75" customHeight="1" thickBot="1" x14ac:dyDescent="0.3">
      <c r="A131" s="23"/>
      <c r="B131" s="15" t="s">
        <v>131</v>
      </c>
      <c r="C131" s="5"/>
      <c r="D131" s="5"/>
      <c r="E131" s="5"/>
      <c r="F131" s="5">
        <v>1</v>
      </c>
      <c r="G131" s="5">
        <v>1</v>
      </c>
      <c r="H131" s="5">
        <v>1</v>
      </c>
    </row>
    <row r="132" spans="1:8" ht="15.75" customHeight="1" thickBot="1" x14ac:dyDescent="0.3">
      <c r="A132" s="23"/>
      <c r="B132" s="15" t="s">
        <v>132</v>
      </c>
      <c r="C132" s="5"/>
      <c r="D132" s="5"/>
      <c r="E132" s="5"/>
      <c r="F132" s="5">
        <v>1</v>
      </c>
      <c r="G132" s="5">
        <v>1</v>
      </c>
      <c r="H132" s="5">
        <v>1</v>
      </c>
    </row>
    <row r="133" spans="1:8" ht="21.75" thickBot="1" x14ac:dyDescent="0.3">
      <c r="A133" s="9" t="s">
        <v>22</v>
      </c>
      <c r="B133" s="10">
        <f>+COUNTA(B128:B132)</f>
        <v>5</v>
      </c>
      <c r="C133" s="10">
        <f>+COUNTA(C128:C132)</f>
        <v>3</v>
      </c>
      <c r="D133" s="10">
        <f>+COUNTA(D128:D132)</f>
        <v>0</v>
      </c>
      <c r="E133" s="10">
        <f>+COUNTA(E128:E132)</f>
        <v>0</v>
      </c>
      <c r="F133" s="10">
        <f>+COUNTA(F128:F132)</f>
        <v>2</v>
      </c>
      <c r="G133" s="10">
        <f t="shared" ref="G133:H133" si="16">+COUNTA(G128:G132)</f>
        <v>2</v>
      </c>
      <c r="H133" s="10">
        <f t="shared" si="16"/>
        <v>2</v>
      </c>
    </row>
    <row r="134" spans="1:8" ht="32.25" customHeight="1" thickBot="1" x14ac:dyDescent="0.3">
      <c r="A134" s="22" t="s">
        <v>133</v>
      </c>
      <c r="B134" s="37" t="s">
        <v>134</v>
      </c>
      <c r="C134" s="38">
        <v>1</v>
      </c>
      <c r="D134" s="33"/>
      <c r="E134" s="12"/>
      <c r="F134" s="12"/>
      <c r="G134" s="12"/>
      <c r="H134" s="12"/>
    </row>
    <row r="135" spans="1:8" ht="15.75" customHeight="1" thickBot="1" x14ac:dyDescent="0.3">
      <c r="A135" s="23"/>
      <c r="B135" s="37" t="s">
        <v>135</v>
      </c>
      <c r="C135" s="33"/>
      <c r="D135" s="33"/>
      <c r="E135" s="12">
        <v>1</v>
      </c>
      <c r="F135" s="12"/>
      <c r="G135" s="12"/>
      <c r="H135" s="12"/>
    </row>
    <row r="136" spans="1:8" ht="15.75" customHeight="1" thickBot="1" x14ac:dyDescent="0.3">
      <c r="A136" s="23"/>
      <c r="B136" s="37" t="s">
        <v>136</v>
      </c>
      <c r="C136" s="33"/>
      <c r="D136" s="33"/>
      <c r="E136" s="12">
        <v>1</v>
      </c>
      <c r="F136" s="12"/>
      <c r="G136" s="12"/>
      <c r="H136" s="12"/>
    </row>
    <row r="137" spans="1:8" ht="15.75" customHeight="1" thickBot="1" x14ac:dyDescent="0.3">
      <c r="A137" s="23"/>
      <c r="B137" s="37" t="s">
        <v>137</v>
      </c>
      <c r="C137" s="33">
        <v>2012</v>
      </c>
      <c r="D137" s="33"/>
      <c r="E137" s="12"/>
      <c r="F137" s="12"/>
      <c r="G137" s="12"/>
      <c r="H137" s="12"/>
    </row>
    <row r="138" spans="1:8" ht="15.75" customHeight="1" thickBot="1" x14ac:dyDescent="0.3">
      <c r="A138" s="23"/>
      <c r="B138" s="37" t="s">
        <v>138</v>
      </c>
      <c r="C138" s="33"/>
      <c r="D138" s="33"/>
      <c r="E138" s="12"/>
      <c r="F138" s="12">
        <v>1</v>
      </c>
      <c r="G138" s="12">
        <v>1</v>
      </c>
      <c r="H138" s="12">
        <v>1</v>
      </c>
    </row>
    <row r="139" spans="1:8" ht="15.75" thickBot="1" x14ac:dyDescent="0.3">
      <c r="A139" s="23"/>
      <c r="B139" s="37" t="s">
        <v>139</v>
      </c>
      <c r="C139" s="33"/>
      <c r="D139" s="33"/>
      <c r="E139" s="12">
        <v>1</v>
      </c>
      <c r="F139" s="12"/>
      <c r="G139" s="12"/>
      <c r="H139" s="12"/>
    </row>
    <row r="140" spans="1:8" ht="15.75" customHeight="1" thickBot="1" x14ac:dyDescent="0.3">
      <c r="A140" s="23"/>
      <c r="B140" s="37" t="s">
        <v>140</v>
      </c>
      <c r="C140" s="33"/>
      <c r="D140" s="33"/>
      <c r="E140" s="12"/>
      <c r="F140" s="12">
        <v>1</v>
      </c>
      <c r="G140" s="12">
        <v>1</v>
      </c>
      <c r="H140" s="12">
        <v>1</v>
      </c>
    </row>
    <row r="141" spans="1:8" ht="15.75" customHeight="1" thickBot="1" x14ac:dyDescent="0.3">
      <c r="A141" s="23"/>
      <c r="B141" s="37" t="s">
        <v>141</v>
      </c>
      <c r="C141" s="36"/>
      <c r="D141" s="36"/>
      <c r="E141" s="5"/>
      <c r="F141" s="12">
        <v>1</v>
      </c>
      <c r="G141" s="12">
        <v>1</v>
      </c>
      <c r="H141" s="12">
        <v>1</v>
      </c>
    </row>
    <row r="142" spans="1:8" ht="15.75" customHeight="1" thickBot="1" x14ac:dyDescent="0.3">
      <c r="A142" s="23"/>
      <c r="B142" s="17" t="s">
        <v>142</v>
      </c>
      <c r="C142" s="5"/>
      <c r="D142" s="5"/>
      <c r="E142" s="5"/>
      <c r="F142" s="12">
        <v>1</v>
      </c>
      <c r="G142" s="12">
        <v>1</v>
      </c>
      <c r="H142" s="12">
        <v>1</v>
      </c>
    </row>
    <row r="143" spans="1:8" ht="15.75" customHeight="1" thickBot="1" x14ac:dyDescent="0.3">
      <c r="A143" s="23"/>
      <c r="B143" s="17" t="s">
        <v>143</v>
      </c>
      <c r="C143" s="5"/>
      <c r="D143" s="5"/>
      <c r="E143" s="5"/>
      <c r="F143" s="12">
        <v>1</v>
      </c>
      <c r="G143" s="12">
        <v>1</v>
      </c>
      <c r="H143" s="12">
        <v>1</v>
      </c>
    </row>
    <row r="144" spans="1:8" ht="15.75" customHeight="1" thickBot="1" x14ac:dyDescent="0.3">
      <c r="A144" s="23"/>
      <c r="B144" s="17" t="s">
        <v>144</v>
      </c>
      <c r="C144" s="6"/>
      <c r="D144" s="6"/>
      <c r="E144" s="6"/>
      <c r="F144" s="8">
        <v>1</v>
      </c>
      <c r="G144" s="8">
        <v>1</v>
      </c>
      <c r="H144" s="8">
        <v>1</v>
      </c>
    </row>
    <row r="145" spans="1:8" ht="15.75" customHeight="1" thickBot="1" x14ac:dyDescent="0.3">
      <c r="A145" s="24"/>
      <c r="B145" s="16" t="s">
        <v>145</v>
      </c>
      <c r="C145" s="6"/>
      <c r="D145" s="6"/>
      <c r="E145" s="6"/>
      <c r="F145" s="18">
        <v>1</v>
      </c>
      <c r="G145" s="18">
        <v>1</v>
      </c>
      <c r="H145" s="18">
        <v>1</v>
      </c>
    </row>
    <row r="146" spans="1:8" ht="26.25" customHeight="1" thickBot="1" x14ac:dyDescent="0.3">
      <c r="A146" s="9" t="s">
        <v>22</v>
      </c>
      <c r="B146" s="10">
        <f>+COUNTA(B134:B145)</f>
        <v>12</v>
      </c>
      <c r="C146" s="10">
        <f t="shared" ref="C146:F146" si="17">+COUNTA(C134:C145)</f>
        <v>2</v>
      </c>
      <c r="D146" s="10">
        <f t="shared" si="17"/>
        <v>0</v>
      </c>
      <c r="E146" s="10">
        <f t="shared" si="17"/>
        <v>3</v>
      </c>
      <c r="F146" s="10">
        <f t="shared" si="17"/>
        <v>7</v>
      </c>
      <c r="G146" s="10">
        <f t="shared" ref="G146:H146" si="18">+COUNTA(G134:G145)</f>
        <v>7</v>
      </c>
      <c r="H146" s="10">
        <f t="shared" si="18"/>
        <v>7</v>
      </c>
    </row>
    <row r="147" spans="1:8" ht="26.25" x14ac:dyDescent="0.25">
      <c r="A147" s="19" t="s">
        <v>146</v>
      </c>
      <c r="B147" s="20">
        <f>+B20+B46+B54+B73+B76+B82+B106+B117+B127+B133+B146</f>
        <v>133</v>
      </c>
      <c r="C147" s="20">
        <f t="shared" ref="C147:F147" si="19">+C20+C46+C54+C73+C76+C82+C106+C117+C127+C133+C146</f>
        <v>74</v>
      </c>
      <c r="D147" s="20">
        <f t="shared" si="19"/>
        <v>7</v>
      </c>
      <c r="E147" s="20">
        <f t="shared" si="19"/>
        <v>6</v>
      </c>
      <c r="F147" s="20">
        <f t="shared" si="19"/>
        <v>46</v>
      </c>
      <c r="G147" s="20">
        <f t="shared" ref="G147:H147" si="20">+G20+G46+G54+G73+G76+G82+G106+G117+G127+G133+G146</f>
        <v>14</v>
      </c>
      <c r="H147" s="20">
        <f t="shared" si="20"/>
        <v>9</v>
      </c>
    </row>
    <row r="148" spans="1:8" ht="26.25" x14ac:dyDescent="0.25">
      <c r="A148" s="19"/>
      <c r="B148" s="20"/>
      <c r="C148" s="20"/>
      <c r="D148" s="20"/>
      <c r="E148" s="20"/>
      <c r="F148" s="20"/>
    </row>
    <row r="149" spans="1:8" ht="26.25" x14ac:dyDescent="0.25">
      <c r="A149" s="19"/>
      <c r="B149" s="41" t="s">
        <v>150</v>
      </c>
      <c r="C149" s="42">
        <f>+B147</f>
        <v>133</v>
      </c>
      <c r="D149" s="43">
        <v>1</v>
      </c>
      <c r="E149" s="20"/>
      <c r="F149" s="20"/>
    </row>
    <row r="150" spans="1:8" ht="23.25" x14ac:dyDescent="0.25">
      <c r="A150" s="19"/>
      <c r="B150" s="40" t="s">
        <v>151</v>
      </c>
      <c r="C150" s="21">
        <f>+C147+E147</f>
        <v>80</v>
      </c>
      <c r="D150" s="21"/>
      <c r="E150" s="21"/>
      <c r="F150" s="21"/>
    </row>
    <row r="151" spans="1:8" ht="23.25" x14ac:dyDescent="0.25">
      <c r="A151" s="19"/>
      <c r="B151" s="40"/>
      <c r="C151" s="21"/>
      <c r="D151" s="21"/>
      <c r="E151" s="21"/>
      <c r="F151" s="21"/>
    </row>
    <row r="152" spans="1:8" ht="23.25" x14ac:dyDescent="0.25">
      <c r="B152" s="40" t="s">
        <v>152</v>
      </c>
      <c r="C152" s="44">
        <f>+C150/C149</f>
        <v>0.60150375939849621</v>
      </c>
    </row>
    <row r="153" spans="1:8" ht="23.25" x14ac:dyDescent="0.25">
      <c r="B153" s="45"/>
      <c r="C153" s="46"/>
    </row>
    <row r="154" spans="1:8" x14ac:dyDescent="0.25">
      <c r="C154" s="1">
        <f>+C149*70%</f>
        <v>93.1</v>
      </c>
    </row>
  </sheetData>
  <mergeCells count="12">
    <mergeCell ref="A1:H1"/>
    <mergeCell ref="A77:A81"/>
    <mergeCell ref="A3:A19"/>
    <mergeCell ref="A74:A75"/>
    <mergeCell ref="A21:A45"/>
    <mergeCell ref="A47:A53"/>
    <mergeCell ref="A55:A72"/>
    <mergeCell ref="A134:A145"/>
    <mergeCell ref="A107:A116"/>
    <mergeCell ref="A118:A126"/>
    <mergeCell ref="A128:A132"/>
    <mergeCell ref="A83:A105"/>
  </mergeCells>
  <printOptions horizontalCentered="1" verticalCentered="1"/>
  <pageMargins left="0.11811023622047245" right="0.11811023622047245" top="0.55118110236220474" bottom="0.55118110236220474" header="0.11811023622047245" footer="0.1181102362204724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Artavia Zamora</dc:creator>
  <cp:lastModifiedBy>yevil</cp:lastModifiedBy>
  <cp:lastPrinted>2018-06-08T02:00:24Z</cp:lastPrinted>
  <dcterms:created xsi:type="dcterms:W3CDTF">2015-09-21T19:16:46Z</dcterms:created>
  <dcterms:modified xsi:type="dcterms:W3CDTF">2018-06-08T02:04:56Z</dcterms:modified>
</cp:coreProperties>
</file>