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it\Documents\TAA\2024\CONAGEBIO\"/>
    </mc:Choice>
  </mc:AlternateContent>
  <bookViews>
    <workbookView xWindow="0" yWindow="0" windowWidth="24000" windowHeight="9732"/>
  </bookViews>
  <sheets>
    <sheet name="202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G34" i="2" s="1"/>
  <c r="B46" i="2"/>
  <c r="C45" i="2" s="1"/>
  <c r="D19" i="2"/>
  <c r="E18" i="2" s="1"/>
  <c r="G38" i="2" l="1"/>
  <c r="G36" i="2"/>
  <c r="G37" i="2"/>
  <c r="G35" i="2"/>
  <c r="G39" i="2"/>
  <c r="F53" i="2"/>
  <c r="G33" i="2" l="1"/>
  <c r="G40" i="2" s="1"/>
  <c r="G52" i="2"/>
  <c r="G50" i="2"/>
  <c r="G51" i="2"/>
  <c r="C37" i="2"/>
  <c r="C41" i="2"/>
  <c r="C33" i="2"/>
  <c r="C34" i="2"/>
  <c r="C38" i="2"/>
  <c r="C42" i="2"/>
  <c r="C35" i="2"/>
  <c r="C39" i="2"/>
  <c r="C43" i="2"/>
  <c r="C36" i="2"/>
  <c r="C40" i="2"/>
  <c r="C44" i="2"/>
  <c r="C46" i="2" l="1"/>
  <c r="G53" i="2"/>
  <c r="E8" i="2" l="1"/>
  <c r="E12" i="2"/>
  <c r="E16" i="2"/>
  <c r="E9" i="2"/>
  <c r="E13" i="2"/>
  <c r="E17" i="2"/>
  <c r="E10" i="2"/>
  <c r="E14" i="2"/>
  <c r="E6" i="2"/>
  <c r="E7" i="2"/>
  <c r="E11" i="2"/>
  <c r="E15" i="2"/>
  <c r="B19" i="2"/>
  <c r="E19" i="2" l="1"/>
  <c r="C10" i="2"/>
  <c r="C13" i="2"/>
  <c r="C15" i="2"/>
  <c r="C8" i="2"/>
  <c r="C16" i="2"/>
  <c r="C11" i="2"/>
  <c r="C19" i="2"/>
  <c r="C12" i="2"/>
  <c r="C14" i="2"/>
  <c r="C7" i="2"/>
  <c r="C17" i="2"/>
  <c r="C6" i="2"/>
  <c r="C9" i="2"/>
  <c r="C52" i="2"/>
  <c r="C51" i="2"/>
  <c r="C53" i="2"/>
  <c r="B54" i="2"/>
  <c r="C50" i="2"/>
  <c r="C54" i="2"/>
</calcChain>
</file>

<file path=xl/sharedStrings.xml><?xml version="1.0" encoding="utf-8"?>
<sst xmlns="http://schemas.openxmlformats.org/spreadsheetml/2006/main" count="78" uniqueCount="46">
  <si>
    <t>Tema</t>
  </si>
  <si>
    <t>Total</t>
  </si>
  <si>
    <t>Humedal</t>
  </si>
  <si>
    <t>Contaminación</t>
  </si>
  <si>
    <t>Recurso Hídrico</t>
  </si>
  <si>
    <t>Forestal</t>
  </si>
  <si>
    <t>Movimiento tierra</t>
  </si>
  <si>
    <t>Cambio uso</t>
  </si>
  <si>
    <t>Infracción</t>
  </si>
  <si>
    <t>Extracción minera</t>
  </si>
  <si>
    <t>Zona marítima terrestre</t>
  </si>
  <si>
    <t>Recursos marinos</t>
  </si>
  <si>
    <t>Cantidad</t>
  </si>
  <si>
    <t>%</t>
  </si>
  <si>
    <t>Área Protección</t>
  </si>
  <si>
    <t>Vida silvestre</t>
  </si>
  <si>
    <t>Denuncias</t>
  </si>
  <si>
    <t>Acto Final</t>
  </si>
  <si>
    <t>Homologación</t>
  </si>
  <si>
    <t>Desestimación</t>
  </si>
  <si>
    <t>Inspección seguimiento acto final</t>
  </si>
  <si>
    <t>Inspección normal</t>
  </si>
  <si>
    <t>Tipo inspección</t>
  </si>
  <si>
    <t>Actos Finales</t>
  </si>
  <si>
    <t>Año 2021 inicia reporte con las modificaciones aprobadas.</t>
  </si>
  <si>
    <t>Prueba mejor resolver</t>
  </si>
  <si>
    <t>Estado</t>
  </si>
  <si>
    <t>En trámite</t>
  </si>
  <si>
    <t>Para Audiencia</t>
  </si>
  <si>
    <t>Acumulación</t>
  </si>
  <si>
    <t>Traslado por incompetencia</t>
  </si>
  <si>
    <t>Archivo por Art. 107 LOA</t>
  </si>
  <si>
    <t>Inadmisibilidad</t>
  </si>
  <si>
    <t>AÑO 2024</t>
  </si>
  <si>
    <t>II Semestre</t>
  </si>
  <si>
    <t>Actos finales II Semestre 2024 / Tema</t>
  </si>
  <si>
    <t>Resoluciones por acto final II Semestre 2024</t>
  </si>
  <si>
    <t>Denuncias tramitadas por SITADA II Semestre 2024</t>
  </si>
  <si>
    <t>Tipo de inspecciones II semestre 2024</t>
  </si>
  <si>
    <t>Para el segundo semestre del 2024 se han abierto 131 expedientes.  Considerando los cambios en la normativa, algunas denuncias han sido remitidas a las entidades competentes para su atención o para el cumplimiento de todos los requisitos de ingreso al TAA.</t>
  </si>
  <si>
    <t>De 8180 expedientes abiertos a lo largo de la historia del TAA, al primer semestre del 2024, se ha georreferenciado el 46,60 % de las denuncias, en el SIG-TAA, lo que equivale a 3812 expedientes georreferenciados.</t>
  </si>
  <si>
    <t>La cantidad de expedientes activos al 30 de diciembre 2024 es de 4397, lo que equivale al 53,75 % de los 8180 expedientes abiertos en el historial del TAA.</t>
  </si>
  <si>
    <t>Considerando que el reporte cubre el período 2016-2025, la cantidad de expedientes abiertos es de 2516, de los cuales se han incluido en el SIG-TAA 2323 expedientes, lo que equivale al 92,33 %.  Se aclara que el objetivo es incluir el 100% de los expedientes en el SIG.</t>
  </si>
  <si>
    <t>Enviada al Contralor</t>
  </si>
  <si>
    <t>Pendiente apertura</t>
  </si>
  <si>
    <t>Denuncias SITADA (varias denuncis por SITADA pueden generar un único expediente, por estar repetidas)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</si>
</sst>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Black"/>
      <family val="2"/>
    </font>
    <font>
      <b/>
      <sz val="11"/>
      <color rgb="FFFF0000"/>
      <name val="Arial Black"/>
      <family val="2"/>
    </font>
    <font>
      <b/>
      <sz val="11"/>
      <name val="Arial Black"/>
      <family val="2"/>
    </font>
    <font>
      <b/>
      <sz val="11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3" borderId="2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/>
    <xf numFmtId="0" fontId="3" fillId="5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2" fontId="1" fillId="2" borderId="2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164" fontId="0" fillId="0" borderId="30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justify" wrapText="1"/>
    </xf>
    <xf numFmtId="0" fontId="6" fillId="0" borderId="17" xfId="0" applyFont="1" applyFill="1" applyBorder="1" applyAlignment="1">
      <alignment vertical="justify" wrapText="1"/>
    </xf>
    <xf numFmtId="164" fontId="10" fillId="0" borderId="1" xfId="0" applyNumberFormat="1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3" borderId="2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justify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justify" vertical="justify" wrapText="1"/>
    </xf>
    <xf numFmtId="0" fontId="6" fillId="0" borderId="16" xfId="0" applyFont="1" applyFill="1" applyBorder="1" applyAlignment="1">
      <alignment horizontal="justify" vertical="justify" wrapText="1"/>
    </xf>
    <xf numFmtId="0" fontId="6" fillId="0" borderId="17" xfId="0" applyFont="1" applyFill="1" applyBorder="1" applyAlignment="1">
      <alignment horizontal="justify" vertical="justify" wrapText="1"/>
    </xf>
    <xf numFmtId="0" fontId="6" fillId="0" borderId="7" xfId="0" applyFont="1" applyFill="1" applyBorder="1" applyAlignment="1">
      <alignment horizontal="justify" vertical="justify" wrapText="1"/>
    </xf>
    <xf numFmtId="0" fontId="6" fillId="0" borderId="8" xfId="0" applyFont="1" applyFill="1" applyBorder="1" applyAlignment="1">
      <alignment horizontal="justify" vertical="justify" wrapText="1"/>
    </xf>
    <xf numFmtId="0" fontId="6" fillId="0" borderId="9" xfId="0" applyFont="1" applyFill="1" applyBorder="1" applyAlignment="1">
      <alignment horizontal="justify" vertical="justify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164" fontId="10" fillId="0" borderId="19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3300"/>
      <color rgb="FFFF33CC"/>
      <color rgb="FFFF6600"/>
      <color rgb="FF66FF33"/>
      <color rgb="FF00FFFF"/>
      <color rgb="FFFF66FF"/>
      <color rgb="FFFF9900"/>
      <color rgb="FF99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  <a:latin typeface="Arial Black" panose="020B0A04020102020204" pitchFamily="34" charset="0"/>
              </a:rPr>
              <a:t>Figura 1. Cantidad y porcentaje de denuncias clasificadas por tema, II Semestre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381087224885749E-2"/>
          <c:y val="0.19357503328785364"/>
          <c:w val="0.90037882445668771"/>
          <c:h val="0.6695985320467509"/>
        </c:manualLayout>
      </c:layout>
      <c:pie3DChart>
        <c:varyColors val="1"/>
        <c:ser>
          <c:idx val="0"/>
          <c:order val="0"/>
          <c:tx>
            <c:strRef>
              <c:f>'2024'!$B$5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rgbClr val="9900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rgbClr val="FF33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4206921930582343E-2"/>
                  <c:y val="-4.90602339961742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3.8835835775748451E-2"/>
                  <c:y val="6.04091596601272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3.4376209591195396E-2"/>
                  <c:y val="-1.7592087747125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'2024'!$B$6:$B$17</c:f>
              <c:numCache>
                <c:formatCode>General</c:formatCode>
                <c:ptCount val="12"/>
                <c:pt idx="0">
                  <c:v>44</c:v>
                </c:pt>
                <c:pt idx="1">
                  <c:v>5</c:v>
                </c:pt>
                <c:pt idx="2">
                  <c:v>11</c:v>
                </c:pt>
                <c:pt idx="3">
                  <c:v>18</c:v>
                </c:pt>
                <c:pt idx="4">
                  <c:v>29</c:v>
                </c:pt>
                <c:pt idx="5">
                  <c:v>0</c:v>
                </c:pt>
                <c:pt idx="6">
                  <c:v>4</c:v>
                </c:pt>
                <c:pt idx="7">
                  <c:v>11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'2024'!$C$5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'2024'!$C$6:$C$17</c:f>
              <c:numCache>
                <c:formatCode>0.00</c:formatCode>
                <c:ptCount val="12"/>
                <c:pt idx="0">
                  <c:v>33.587786259541986</c:v>
                </c:pt>
                <c:pt idx="1">
                  <c:v>3.8167938931297711</c:v>
                </c:pt>
                <c:pt idx="2">
                  <c:v>8.3969465648854964</c:v>
                </c:pt>
                <c:pt idx="3">
                  <c:v>13.740458015267176</c:v>
                </c:pt>
                <c:pt idx="4">
                  <c:v>22.137404580152673</c:v>
                </c:pt>
                <c:pt idx="5">
                  <c:v>0</c:v>
                </c:pt>
                <c:pt idx="6">
                  <c:v>3.0534351145038165</c:v>
                </c:pt>
                <c:pt idx="7">
                  <c:v>8.3969465648854964</c:v>
                </c:pt>
                <c:pt idx="8">
                  <c:v>4.5801526717557248</c:v>
                </c:pt>
                <c:pt idx="9">
                  <c:v>1.5267175572519083</c:v>
                </c:pt>
                <c:pt idx="10">
                  <c:v>0.76335877862595414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CR" sz="1200">
                <a:latin typeface="Arial Black" panose="020B0A04020102020204" pitchFamily="34" charset="0"/>
              </a:rPr>
              <a:t>Figura 1. Cantidad y</a:t>
            </a:r>
            <a:r>
              <a:rPr lang="es-CR" sz="1200" baseline="0">
                <a:latin typeface="Arial Black" panose="020B0A04020102020204" pitchFamily="34" charset="0"/>
              </a:rPr>
              <a:t> porcentaje</a:t>
            </a:r>
            <a:r>
              <a:rPr lang="es-CR" sz="1200">
                <a:latin typeface="Arial Black" panose="020B0A04020102020204" pitchFamily="34" charset="0"/>
              </a:rPr>
              <a:t> de denuncias</a:t>
            </a:r>
          </a:p>
          <a:p>
            <a:pPr>
              <a:defRPr sz="1200">
                <a:latin typeface="Arial Black" panose="020B0A04020102020204" pitchFamily="34" charset="0"/>
              </a:defRPr>
            </a:pPr>
            <a:r>
              <a:rPr lang="es-CR" sz="1200">
                <a:latin typeface="Arial Black" panose="020B0A04020102020204" pitchFamily="34" charset="0"/>
              </a:rPr>
              <a:t>clasificadas por tema, II Semestre 2024.</a:t>
            </a:r>
          </a:p>
          <a:p>
            <a:pPr>
              <a:defRPr sz="1200">
                <a:latin typeface="Arial Black" panose="020B0A04020102020204" pitchFamily="34" charset="0"/>
              </a:defRPr>
            </a:pPr>
            <a:endParaRPr lang="es-CR" sz="1200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2756447612723105"/>
          <c:y val="1.0482180293501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'2024'!$B$5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'2024'!$B$6:$B$17</c:f>
              <c:numCache>
                <c:formatCode>General</c:formatCode>
                <c:ptCount val="12"/>
                <c:pt idx="0">
                  <c:v>44</c:v>
                </c:pt>
                <c:pt idx="1">
                  <c:v>5</c:v>
                </c:pt>
                <c:pt idx="2">
                  <c:v>11</c:v>
                </c:pt>
                <c:pt idx="3">
                  <c:v>18</c:v>
                </c:pt>
                <c:pt idx="4">
                  <c:v>29</c:v>
                </c:pt>
                <c:pt idx="5">
                  <c:v>0</c:v>
                </c:pt>
                <c:pt idx="6">
                  <c:v>4</c:v>
                </c:pt>
                <c:pt idx="7">
                  <c:v>11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'2024'!$C$5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'2024'!$C$6:$C$17</c:f>
              <c:numCache>
                <c:formatCode>0.00</c:formatCode>
                <c:ptCount val="12"/>
                <c:pt idx="0">
                  <c:v>33.587786259541986</c:v>
                </c:pt>
                <c:pt idx="1">
                  <c:v>3.8167938931297711</c:v>
                </c:pt>
                <c:pt idx="2">
                  <c:v>8.3969465648854964</c:v>
                </c:pt>
                <c:pt idx="3">
                  <c:v>13.740458015267176</c:v>
                </c:pt>
                <c:pt idx="4">
                  <c:v>22.137404580152673</c:v>
                </c:pt>
                <c:pt idx="5">
                  <c:v>0</c:v>
                </c:pt>
                <c:pt idx="6">
                  <c:v>3.0534351145038165</c:v>
                </c:pt>
                <c:pt idx="7">
                  <c:v>8.3969465648854964</c:v>
                </c:pt>
                <c:pt idx="8">
                  <c:v>4.5801526717557248</c:v>
                </c:pt>
                <c:pt idx="9">
                  <c:v>1.5267175572519083</c:v>
                </c:pt>
                <c:pt idx="10">
                  <c:v>0.76335877862595414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299880"/>
        <c:axId val="416297528"/>
        <c:axId val="0"/>
      </c:bar3DChart>
      <c:catAx>
        <c:axId val="41629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bg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cap="none" baseline="0">
                    <a:solidFill>
                      <a:schemeClr val="bg1"/>
                    </a:solidFill>
                    <a:latin typeface="Arial Black" panose="020B0A04020102020204" pitchFamily="34" charset="0"/>
                  </a:rPr>
                  <a:t>Tema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bg1"/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6297528"/>
        <c:crosses val="autoZero"/>
        <c:auto val="1"/>
        <c:lblAlgn val="ctr"/>
        <c:lblOffset val="100"/>
        <c:noMultiLvlLbl val="0"/>
      </c:catAx>
      <c:valAx>
        <c:axId val="41629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lt1">
                        <a:lumMod val="8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cap="none" baseline="0">
                    <a:latin typeface="Arial Black" panose="020B0A04020102020204" pitchFamily="34" charset="0"/>
                  </a:rPr>
                  <a:t>Cantidad y porcentaje</a:t>
                </a:r>
              </a:p>
              <a:p>
                <a:pPr>
                  <a:defRPr cap="none">
                    <a:latin typeface="Arial Black" panose="020B0A04020102020204" pitchFamily="34" charset="0"/>
                  </a:defRPr>
                </a:pPr>
                <a:r>
                  <a:rPr lang="es-CR" cap="none" baseline="0">
                    <a:latin typeface="Arial Black" panose="020B0A04020102020204" pitchFamily="34" charset="0"/>
                  </a:rPr>
                  <a:t>de casos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lt1">
                      <a:lumMod val="85000"/>
                    </a:schemeClr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R"/>
          </a:p>
        </c:txPr>
        <c:crossAx val="416299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>
            <a:solidFill>
              <a:srgbClr val="FFFFFF">
                <a:alpha val="87843"/>
              </a:srgbClr>
            </a:solidFill>
            <a:prstDash val="solid"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Arial Black" panose="020B0A04020102020204" pitchFamily="34" charset="0"/>
              </a:rPr>
              <a:t>Figura 2. Cantidad y porcentaje de denuncias resueltas por tema, II Semestre 2024.</a:t>
            </a:r>
            <a:endParaRPr lang="es-CR" sz="1200">
              <a:solidFill>
                <a:schemeClr val="bg1"/>
              </a:solidFill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21833749554049E-2"/>
          <c:y val="0.15346742702000149"/>
          <c:w val="0.96075633250089187"/>
          <c:h val="0.72263062523773469"/>
        </c:manualLayout>
      </c:layout>
      <c:pie3DChart>
        <c:varyColors val="1"/>
        <c:ser>
          <c:idx val="0"/>
          <c:order val="0"/>
          <c:tx>
            <c:strRef>
              <c:f>'2024'!$B$32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rgbClr val="FF33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rgbClr val="9900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917439749460746E-2"/>
                  <c:y val="-4.63616673540643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810316878558348E-2"/>
                  <c:y val="2.6316461163109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75240332195713E-2"/>
                  <c:y val="0.2031035399226819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3020054174909818E-2"/>
                  <c:y val="0.135570765636812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498248905073049E-2"/>
                  <c:y val="7.70423612557257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8254185944474672E-2"/>
                  <c:y val="2.30161418270302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9931033395600323E-2"/>
                  <c:y val="0.292504170978095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77677677677679"/>
                      <c:h val="7.7141824599330847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1.5014949332534635E-2"/>
                  <c:y val="-0.142540998749719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09149044057178"/>
                      <c:h val="0.10282990431261713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2.3509664520163207E-2"/>
                  <c:y val="-3.4225923996230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'2024'!$A$33:$A$45</c:f>
              <c:strCache>
                <c:ptCount val="13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  <c:pt idx="12">
                  <c:v>Inadmisibilidad</c:v>
                </c:pt>
              </c:strCache>
            </c:strRef>
          </c:cat>
          <c:val>
            <c:numRef>
              <c:f>'2024'!$B$33:$B$45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'2024'!$C$32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'2024'!$A$33:$A$45</c:f>
              <c:strCache>
                <c:ptCount val="13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  <c:pt idx="12">
                  <c:v>Inadmisibilidad</c:v>
                </c:pt>
              </c:strCache>
            </c:strRef>
          </c:cat>
          <c:val>
            <c:numRef>
              <c:f>'2024'!$C$33:$C$45</c:f>
              <c:numCache>
                <c:formatCode>0.00</c:formatCode>
                <c:ptCount val="13"/>
                <c:pt idx="0">
                  <c:v>0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41630606984939"/>
          <c:y val="0.88076006200354418"/>
          <c:w val="0.73116738786030122"/>
          <c:h val="0.10380387530254277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Arial Black" panose="020B0A04020102020204" pitchFamily="34" charset="0"/>
              </a:rPr>
              <a:t>Figura 3. Cantidad y porcentaje de resoluciones, II semestre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'2024'!$F$32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contourClr>
                  <a:srgbClr val="FFFF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rgbClr val="7030A0"/>
              </a:solidFill>
              <a:ln>
                <a:solidFill>
                  <a:srgbClr val="9900FF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contourClr>
                  <a:srgbClr val="9900FF"/>
                </a:contourClr>
              </a:sp3d>
            </c:spPr>
          </c:dPt>
          <c:dLbls>
            <c:dLbl>
              <c:idx val="5"/>
              <c:layout>
                <c:manualLayout>
                  <c:x val="-6.5650040934766771E-2"/>
                  <c:y val="-5.97000231173245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'2024'!$E$33:$E$39</c:f>
              <c:strCache>
                <c:ptCount val="7"/>
                <c:pt idx="0">
                  <c:v>Acto Final</c:v>
                </c:pt>
                <c:pt idx="1">
                  <c:v>Homologación</c:v>
                </c:pt>
                <c:pt idx="2">
                  <c:v>Desestimación</c:v>
                </c:pt>
                <c:pt idx="3">
                  <c:v>Acumulación</c:v>
                </c:pt>
                <c:pt idx="4">
                  <c:v>Traslado por incompetencia</c:v>
                </c:pt>
                <c:pt idx="5">
                  <c:v>Archivo por Art. 107 LOA</c:v>
                </c:pt>
                <c:pt idx="6">
                  <c:v>Inadmisibilidad</c:v>
                </c:pt>
              </c:strCache>
            </c:strRef>
          </c:cat>
          <c:val>
            <c:numRef>
              <c:f>'2024'!$F$33:$F$39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'2024'!$G$32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'2024'!$E$33:$E$39</c:f>
              <c:strCache>
                <c:ptCount val="7"/>
                <c:pt idx="0">
                  <c:v>Acto Final</c:v>
                </c:pt>
                <c:pt idx="1">
                  <c:v>Homologación</c:v>
                </c:pt>
                <c:pt idx="2">
                  <c:v>Desestimación</c:v>
                </c:pt>
                <c:pt idx="3">
                  <c:v>Acumulación</c:v>
                </c:pt>
                <c:pt idx="4">
                  <c:v>Traslado por incompetencia</c:v>
                </c:pt>
                <c:pt idx="5">
                  <c:v>Archivo por Art. 107 LOA</c:v>
                </c:pt>
                <c:pt idx="6">
                  <c:v>Inadmisibilidad</c:v>
                </c:pt>
              </c:strCache>
            </c:strRef>
          </c:cat>
          <c:val>
            <c:numRef>
              <c:f>'2024'!$G$33:$G$39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80</c:v>
                </c:pt>
                <c:pt idx="6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bg1"/>
                </a:solidFill>
                <a:latin typeface="Arial Black" panose="020B0A04020102020204" pitchFamily="34" charset="0"/>
                <a:cs typeface="Arial" panose="020B0604020202020204" pitchFamily="34" charset="0"/>
              </a:rPr>
              <a:t>Figura 4. Cantidad y porcentaje de Inspecciones, II semestre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'2024'!$F$49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cat>
            <c:strRef>
              <c:f>'2024'!$E$50:$E$52</c:f>
              <c:strCache>
                <c:ptCount val="3"/>
                <c:pt idx="0">
                  <c:v>Inspección normal</c:v>
                </c:pt>
                <c:pt idx="1">
                  <c:v>Prueba mejor resolver</c:v>
                </c:pt>
                <c:pt idx="2">
                  <c:v>Inspección seguimiento acto final</c:v>
                </c:pt>
              </c:strCache>
            </c:strRef>
          </c:cat>
          <c:val>
            <c:numRef>
              <c:f>'2024'!$F$50:$F$52</c:f>
              <c:numCache>
                <c:formatCode>General</c:formatCode>
                <c:ptCount val="3"/>
                <c:pt idx="0">
                  <c:v>23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'2024'!$G$49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'2024'!$E$50:$E$52</c:f>
              <c:strCache>
                <c:ptCount val="3"/>
                <c:pt idx="0">
                  <c:v>Inspección normal</c:v>
                </c:pt>
                <c:pt idx="1">
                  <c:v>Prueba mejor resolver</c:v>
                </c:pt>
                <c:pt idx="2">
                  <c:v>Inspección seguimiento acto final</c:v>
                </c:pt>
              </c:strCache>
            </c:strRef>
          </c:cat>
          <c:val>
            <c:numRef>
              <c:f>'2024'!$G$50:$G$52</c:f>
              <c:numCache>
                <c:formatCode>0.0</c:formatCode>
                <c:ptCount val="3"/>
                <c:pt idx="0">
                  <c:v>95.833333333333343</c:v>
                </c:pt>
                <c:pt idx="1">
                  <c:v>4.1666666666666661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2274192"/>
        <c:axId val="412273800"/>
        <c:axId val="0"/>
      </c:bar3DChart>
      <c:catAx>
        <c:axId val="41227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Tipo de inspección.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2273800"/>
        <c:crosses val="autoZero"/>
        <c:auto val="1"/>
        <c:lblAlgn val="ctr"/>
        <c:lblOffset val="100"/>
        <c:noMultiLvlLbl val="0"/>
      </c:catAx>
      <c:valAx>
        <c:axId val="41227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Cantidad y 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412274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lt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 b="1" i="0" cap="none" baseline="0">
                <a:effectLst/>
                <a:latin typeface="Arial Black" panose="020B0A04020102020204" pitchFamily="34" charset="0"/>
              </a:rPr>
              <a:t>Figura 2. Cantidad y porcentaje de denuncias resueltas por tema, II Semestre 2024</a:t>
            </a:r>
            <a:r>
              <a:rPr lang="en-US" sz="1200" b="1" i="0" baseline="0">
                <a:effectLst/>
                <a:latin typeface="Arial Black" panose="020B0A04020102020204" pitchFamily="34" charset="0"/>
              </a:rPr>
              <a:t>.</a:t>
            </a:r>
            <a:endParaRPr lang="es-CR" sz="1200">
              <a:effectLst/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lt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'2024'!$B$32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cat>
            <c:strRef>
              <c:f>'2024'!$A$33:$A$45</c:f>
              <c:strCache>
                <c:ptCount val="13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  <c:pt idx="12">
                  <c:v>Inadmisibilidad</c:v>
                </c:pt>
              </c:strCache>
            </c:strRef>
          </c:cat>
          <c:val>
            <c:numRef>
              <c:f>'2024'!$B$33:$B$45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'2024'!$C$32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'2024'!$A$33:$A$45</c:f>
              <c:strCache>
                <c:ptCount val="13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  <c:pt idx="12">
                  <c:v>Inadmisibilidad</c:v>
                </c:pt>
              </c:strCache>
            </c:strRef>
          </c:cat>
          <c:val>
            <c:numRef>
              <c:f>'2024'!$C$33:$C$45</c:f>
              <c:numCache>
                <c:formatCode>0.00</c:formatCode>
                <c:ptCount val="13"/>
                <c:pt idx="0">
                  <c:v>0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412272232"/>
        <c:axId val="412276544"/>
        <c:axId val="0"/>
      </c:bar3DChart>
      <c:catAx>
        <c:axId val="412272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b="1">
                    <a:latin typeface="Arial Black" panose="020B0A04020102020204" pitchFamily="34" charset="0"/>
                    <a:cs typeface="Arial" panose="020B0604020202020204" pitchFamily="34" charset="0"/>
                  </a:rPr>
                  <a:t>Tema</a:t>
                </a:r>
              </a:p>
              <a:p>
                <a:pPr>
                  <a:defRPr b="1">
                    <a:latin typeface="Arial Black" panose="020B0A04020102020204" pitchFamily="34" charset="0"/>
                    <a:cs typeface="Arial" panose="020B0604020202020204" pitchFamily="34" charset="0"/>
                  </a:defRPr>
                </a:pPr>
                <a:endParaRPr lang="es-CR" b="1">
                  <a:latin typeface="Arial Black" panose="020B0A040201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Arial Black" panose="020B0A040201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2276544"/>
        <c:crosses val="autoZero"/>
        <c:auto val="1"/>
        <c:lblAlgn val="ctr"/>
        <c:lblOffset val="100"/>
        <c:noMultiLvlLbl val="0"/>
      </c:catAx>
      <c:valAx>
        <c:axId val="412276544"/>
        <c:scaling>
          <c:orientation val="minMax"/>
        </c:scaling>
        <c:delete val="0"/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sz="900" b="1" i="0" baseline="0">
                    <a:effectLst/>
                    <a:latin typeface="Arial Black" panose="020B0A04020102020204" pitchFamily="34" charset="0"/>
                  </a:rPr>
                  <a:t>Cantidad y porcentaje</a:t>
                </a:r>
                <a:endParaRPr lang="es-CR" sz="900">
                  <a:effectLst/>
                  <a:latin typeface="Arial Black" panose="020B0A04020102020204" pitchFamily="34" charset="0"/>
                </a:endParaRPr>
              </a:p>
              <a:p>
                <a:pPr>
                  <a:defRPr>
                    <a:latin typeface="Arial Black" panose="020B0A04020102020204" pitchFamily="34" charset="0"/>
                  </a:defRPr>
                </a:pPr>
                <a:r>
                  <a:rPr lang="es-CR" sz="900" b="1" i="0" baseline="0">
                    <a:effectLst/>
                    <a:latin typeface="Arial Black" panose="020B0A04020102020204" pitchFamily="34" charset="0"/>
                  </a:rPr>
                  <a:t>de casos</a:t>
                </a:r>
                <a:endParaRPr lang="es-CR" sz="900">
                  <a:effectLst/>
                  <a:latin typeface="Arial Black" panose="020B0A040201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2272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CR" sz="1200">
                <a:solidFill>
                  <a:schemeClr val="bg1"/>
                </a:solidFill>
                <a:latin typeface="Arial Black" panose="020B0A04020102020204" pitchFamily="34" charset="0"/>
              </a:rPr>
              <a:t>Figura 5. Cantidad de denuncias tramitadas por SITADA, II semestre</a:t>
            </a:r>
            <a:r>
              <a:rPr lang="es-CR" sz="1200" baseline="0">
                <a:solidFill>
                  <a:schemeClr val="bg1"/>
                </a:solidFill>
                <a:latin typeface="Arial Black" panose="020B0A04020102020204" pitchFamily="34" charset="0"/>
              </a:rPr>
              <a:t> 2024</a:t>
            </a:r>
            <a:r>
              <a:rPr lang="es-CR" sz="1200">
                <a:solidFill>
                  <a:schemeClr val="bg1"/>
                </a:solidFill>
                <a:latin typeface="Arial Black" panose="020B0A04020102020204" pitchFamily="34" charset="0"/>
              </a:rPr>
              <a:t>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00FF00"/>
                </a:contourClr>
              </a:sp3d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'2024'!$A$50:$A$53</c:f>
              <c:strCache>
                <c:ptCount val="4"/>
                <c:pt idx="0">
                  <c:v>En trámite</c:v>
                </c:pt>
                <c:pt idx="1">
                  <c:v>Para Audiencia</c:v>
                </c:pt>
                <c:pt idx="2">
                  <c:v>Pendiente apertura</c:v>
                </c:pt>
                <c:pt idx="3">
                  <c:v>Enviada al Contralor</c:v>
                </c:pt>
              </c:strCache>
            </c:strRef>
          </c:cat>
          <c:val>
            <c:numRef>
              <c:f>'2024'!$B$50:$B$53</c:f>
              <c:numCache>
                <c:formatCode>General</c:formatCode>
                <c:ptCount val="4"/>
                <c:pt idx="0">
                  <c:v>91</c:v>
                </c:pt>
                <c:pt idx="1">
                  <c:v>1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'2024'!$A$50:$A$53</c:f>
              <c:strCache>
                <c:ptCount val="4"/>
                <c:pt idx="0">
                  <c:v>En trámite</c:v>
                </c:pt>
                <c:pt idx="1">
                  <c:v>Para Audiencia</c:v>
                </c:pt>
                <c:pt idx="2">
                  <c:v>Pendiente apertura</c:v>
                </c:pt>
                <c:pt idx="3">
                  <c:v>Enviada al Contralor</c:v>
                </c:pt>
              </c:strCache>
            </c:strRef>
          </c:cat>
          <c:val>
            <c:numRef>
              <c:f>'2024'!$C$50:$C$53</c:f>
              <c:numCache>
                <c:formatCode>0.0</c:formatCode>
                <c:ptCount val="4"/>
                <c:pt idx="0">
                  <c:v>85.046728971962608</c:v>
                </c:pt>
                <c:pt idx="1">
                  <c:v>0.93457943925233633</c:v>
                </c:pt>
                <c:pt idx="2">
                  <c:v>9.3457943925233646</c:v>
                </c:pt>
                <c:pt idx="3">
                  <c:v>4.6728971962616823</c:v>
                </c:pt>
              </c:numCache>
            </c:numRef>
          </c:val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</xdr:colOff>
      <xdr:row>0</xdr:row>
      <xdr:rowOff>10160</xdr:rowOff>
    </xdr:from>
    <xdr:to>
      <xdr:col>16</xdr:col>
      <xdr:colOff>487680</xdr:colOff>
      <xdr:row>25</xdr:row>
      <xdr:rowOff>20320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574040</xdr:colOff>
      <xdr:row>0</xdr:row>
      <xdr:rowOff>15240</xdr:rowOff>
    </xdr:from>
    <xdr:to>
      <xdr:col>26</xdr:col>
      <xdr:colOff>233680</xdr:colOff>
      <xdr:row>25</xdr:row>
      <xdr:rowOff>10160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17780</xdr:colOff>
      <xdr:row>25</xdr:row>
      <xdr:rowOff>31749</xdr:rowOff>
    </xdr:from>
    <xdr:to>
      <xdr:col>16</xdr:col>
      <xdr:colOff>497840</xdr:colOff>
      <xdr:row>42</xdr:row>
      <xdr:rowOff>111761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789940</xdr:colOff>
      <xdr:row>42</xdr:row>
      <xdr:rowOff>128268</xdr:rowOff>
    </xdr:from>
    <xdr:to>
      <xdr:col>16</xdr:col>
      <xdr:colOff>538480</xdr:colOff>
      <xdr:row>63</xdr:row>
      <xdr:rowOff>147319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543560</xdr:colOff>
      <xdr:row>42</xdr:row>
      <xdr:rowOff>128268</xdr:rowOff>
    </xdr:from>
    <xdr:to>
      <xdr:col>26</xdr:col>
      <xdr:colOff>223520</xdr:colOff>
      <xdr:row>63</xdr:row>
      <xdr:rowOff>132079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551180</xdr:colOff>
      <xdr:row>25</xdr:row>
      <xdr:rowOff>30480</xdr:rowOff>
    </xdr:from>
    <xdr:to>
      <xdr:col>26</xdr:col>
      <xdr:colOff>243840</xdr:colOff>
      <xdr:row>42</xdr:row>
      <xdr:rowOff>132079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63</xdr:row>
      <xdr:rowOff>162560</xdr:rowOff>
    </xdr:from>
    <xdr:to>
      <xdr:col>16</xdr:col>
      <xdr:colOff>538480</xdr:colOff>
      <xdr:row>90</xdr:row>
      <xdr:rowOff>152400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37" zoomScale="75" zoomScaleNormal="75" workbookViewId="0">
      <selection activeCell="D55" sqref="D55"/>
    </sheetView>
  </sheetViews>
  <sheetFormatPr baseColWidth="10" defaultRowHeight="14.4" x14ac:dyDescent="0.3"/>
  <cols>
    <col min="1" max="1" width="26.109375" customWidth="1"/>
    <col min="2" max="2" width="10.33203125" bestFit="1" customWidth="1"/>
    <col min="3" max="3" width="14.88671875" bestFit="1" customWidth="1"/>
    <col min="4" max="4" width="10.33203125" bestFit="1" customWidth="1"/>
    <col min="5" max="5" width="17.44140625" customWidth="1"/>
    <col min="8" max="8" width="11.5546875" style="14"/>
  </cols>
  <sheetData>
    <row r="1" spans="1:5" ht="18.600000000000001" thickBot="1" x14ac:dyDescent="0.35">
      <c r="A1" s="92" t="s">
        <v>24</v>
      </c>
      <c r="B1" s="93"/>
      <c r="C1" s="93"/>
      <c r="D1" s="93"/>
      <c r="E1" s="94"/>
    </row>
    <row r="2" spans="1:5" ht="15" thickBot="1" x14ac:dyDescent="0.35">
      <c r="A2" s="99" t="s">
        <v>33</v>
      </c>
      <c r="B2" s="100"/>
      <c r="C2" s="100"/>
      <c r="D2" s="100"/>
      <c r="E2" s="101"/>
    </row>
    <row r="3" spans="1:5" ht="15" thickBot="1" x14ac:dyDescent="0.35">
      <c r="A3" s="102" t="s">
        <v>0</v>
      </c>
      <c r="B3" s="97" t="s">
        <v>16</v>
      </c>
      <c r="C3" s="98"/>
      <c r="D3" s="95" t="s">
        <v>23</v>
      </c>
      <c r="E3" s="96"/>
    </row>
    <row r="4" spans="1:5" ht="15" thickBot="1" x14ac:dyDescent="0.35">
      <c r="A4" s="103"/>
      <c r="B4" s="97" t="s">
        <v>34</v>
      </c>
      <c r="C4" s="98"/>
      <c r="D4" s="95" t="s">
        <v>34</v>
      </c>
      <c r="E4" s="96"/>
    </row>
    <row r="5" spans="1:5" ht="15" thickBot="1" x14ac:dyDescent="0.35">
      <c r="A5" s="21" t="s">
        <v>0</v>
      </c>
      <c r="B5" s="58" t="s">
        <v>12</v>
      </c>
      <c r="C5" s="15" t="s">
        <v>13</v>
      </c>
      <c r="D5" s="59" t="s">
        <v>12</v>
      </c>
      <c r="E5" s="58" t="s">
        <v>13</v>
      </c>
    </row>
    <row r="6" spans="1:5" x14ac:dyDescent="0.3">
      <c r="A6" s="18" t="s">
        <v>14</v>
      </c>
      <c r="B6" s="22">
        <v>44</v>
      </c>
      <c r="C6" s="32">
        <f t="shared" ref="C6:C17" si="0">B6/$B$19*100</f>
        <v>33.587786259541986</v>
      </c>
      <c r="D6" s="1">
        <v>0</v>
      </c>
      <c r="E6" s="32">
        <f t="shared" ref="E6:E18" si="1">D6/$D$19*100</f>
        <v>0</v>
      </c>
    </row>
    <row r="7" spans="1:5" x14ac:dyDescent="0.3">
      <c r="A7" s="19" t="s">
        <v>2</v>
      </c>
      <c r="B7" s="25">
        <v>5</v>
      </c>
      <c r="C7" s="41">
        <f t="shared" si="0"/>
        <v>3.8167938931297711</v>
      </c>
      <c r="D7" s="2">
        <v>2</v>
      </c>
      <c r="E7" s="41">
        <f t="shared" si="1"/>
        <v>40</v>
      </c>
    </row>
    <row r="8" spans="1:5" x14ac:dyDescent="0.3">
      <c r="A8" s="20" t="s">
        <v>3</v>
      </c>
      <c r="B8" s="23">
        <v>11</v>
      </c>
      <c r="C8" s="32">
        <f t="shared" si="0"/>
        <v>8.3969465648854964</v>
      </c>
      <c r="D8" s="3">
        <v>0</v>
      </c>
      <c r="E8" s="32">
        <f t="shared" si="1"/>
        <v>0</v>
      </c>
    </row>
    <row r="9" spans="1:5" x14ac:dyDescent="0.3">
      <c r="A9" s="19" t="s">
        <v>4</v>
      </c>
      <c r="B9" s="25">
        <v>18</v>
      </c>
      <c r="C9" s="41">
        <f t="shared" si="0"/>
        <v>13.740458015267176</v>
      </c>
      <c r="D9" s="2">
        <v>0</v>
      </c>
      <c r="E9" s="41">
        <f t="shared" si="1"/>
        <v>0</v>
      </c>
    </row>
    <row r="10" spans="1:5" x14ac:dyDescent="0.3">
      <c r="A10" s="20" t="s">
        <v>5</v>
      </c>
      <c r="B10" s="23">
        <v>29</v>
      </c>
      <c r="C10" s="32">
        <f t="shared" si="0"/>
        <v>22.137404580152673</v>
      </c>
      <c r="D10" s="3">
        <v>2</v>
      </c>
      <c r="E10" s="32">
        <f t="shared" si="1"/>
        <v>40</v>
      </c>
    </row>
    <row r="11" spans="1:5" x14ac:dyDescent="0.3">
      <c r="A11" s="19" t="s">
        <v>15</v>
      </c>
      <c r="B11" s="25">
        <v>0</v>
      </c>
      <c r="C11" s="41">
        <f t="shared" si="0"/>
        <v>0</v>
      </c>
      <c r="D11" s="2">
        <v>0</v>
      </c>
      <c r="E11" s="41">
        <f t="shared" si="1"/>
        <v>0</v>
      </c>
    </row>
    <row r="12" spans="1:5" x14ac:dyDescent="0.3">
      <c r="A12" s="20" t="s">
        <v>6</v>
      </c>
      <c r="B12" s="23">
        <v>4</v>
      </c>
      <c r="C12" s="32">
        <f t="shared" si="0"/>
        <v>3.0534351145038165</v>
      </c>
      <c r="D12" s="3">
        <v>0</v>
      </c>
      <c r="E12" s="32">
        <f t="shared" si="1"/>
        <v>0</v>
      </c>
    </row>
    <row r="13" spans="1:5" x14ac:dyDescent="0.3">
      <c r="A13" s="19" t="s">
        <v>7</v>
      </c>
      <c r="B13" s="25">
        <v>11</v>
      </c>
      <c r="C13" s="41">
        <f t="shared" si="0"/>
        <v>8.3969465648854964</v>
      </c>
      <c r="D13" s="2">
        <v>0</v>
      </c>
      <c r="E13" s="41">
        <f t="shared" si="1"/>
        <v>0</v>
      </c>
    </row>
    <row r="14" spans="1:5" x14ac:dyDescent="0.3">
      <c r="A14" s="20" t="s">
        <v>8</v>
      </c>
      <c r="B14" s="23">
        <v>6</v>
      </c>
      <c r="C14" s="32">
        <f t="shared" si="0"/>
        <v>4.5801526717557248</v>
      </c>
      <c r="D14" s="3">
        <v>0</v>
      </c>
      <c r="E14" s="32">
        <f t="shared" si="1"/>
        <v>0</v>
      </c>
    </row>
    <row r="15" spans="1:5" x14ac:dyDescent="0.3">
      <c r="A15" s="19" t="s">
        <v>9</v>
      </c>
      <c r="B15" s="25">
        <v>2</v>
      </c>
      <c r="C15" s="41">
        <f t="shared" si="0"/>
        <v>1.5267175572519083</v>
      </c>
      <c r="D15" s="2">
        <v>0</v>
      </c>
      <c r="E15" s="41">
        <f t="shared" si="1"/>
        <v>0</v>
      </c>
    </row>
    <row r="16" spans="1:5" x14ac:dyDescent="0.3">
      <c r="A16" s="20" t="s">
        <v>10</v>
      </c>
      <c r="B16" s="23">
        <v>1</v>
      </c>
      <c r="C16" s="32">
        <f t="shared" si="0"/>
        <v>0.76335877862595414</v>
      </c>
      <c r="D16" s="3">
        <v>0</v>
      </c>
      <c r="E16" s="32">
        <f t="shared" si="1"/>
        <v>0</v>
      </c>
    </row>
    <row r="17" spans="1:7" x14ac:dyDescent="0.3">
      <c r="A17" s="26" t="s">
        <v>11</v>
      </c>
      <c r="B17" s="27">
        <v>0</v>
      </c>
      <c r="C17" s="42">
        <f t="shared" si="0"/>
        <v>0</v>
      </c>
      <c r="D17" s="28">
        <v>0</v>
      </c>
      <c r="E17" s="43">
        <f t="shared" si="1"/>
        <v>0</v>
      </c>
    </row>
    <row r="18" spans="1:7" ht="15" thickBot="1" x14ac:dyDescent="0.35">
      <c r="A18" s="60" t="s">
        <v>32</v>
      </c>
      <c r="B18" s="40"/>
      <c r="C18" s="61"/>
      <c r="D18" s="62">
        <v>1</v>
      </c>
      <c r="E18" s="63">
        <f t="shared" si="1"/>
        <v>20</v>
      </c>
    </row>
    <row r="19" spans="1:7" ht="18" thickBot="1" x14ac:dyDescent="0.5">
      <c r="A19" s="64" t="s">
        <v>1</v>
      </c>
      <c r="B19" s="65">
        <f>SUM(B6:B17)</f>
        <v>131</v>
      </c>
      <c r="C19" s="66">
        <f>B19/$B$19*100</f>
        <v>100</v>
      </c>
      <c r="D19" s="67">
        <f>SUM(D6:D18)</f>
        <v>5</v>
      </c>
      <c r="E19" s="66">
        <f>SUM(E6:E18)</f>
        <v>100</v>
      </c>
    </row>
    <row r="20" spans="1:7" ht="27.75" customHeight="1" thickBot="1" x14ac:dyDescent="0.35">
      <c r="B20" s="44"/>
      <c r="C20" s="44"/>
      <c r="D20" s="44"/>
      <c r="E20" s="45"/>
    </row>
    <row r="21" spans="1:7" ht="35.4" customHeight="1" x14ac:dyDescent="0.3">
      <c r="A21" s="86" t="s">
        <v>40</v>
      </c>
      <c r="B21" s="87"/>
      <c r="C21" s="87"/>
      <c r="D21" s="87"/>
      <c r="E21" s="88"/>
    </row>
    <row r="22" spans="1:7" ht="34.799999999999997" customHeight="1" thickBot="1" x14ac:dyDescent="0.35">
      <c r="A22" s="89"/>
      <c r="B22" s="90"/>
      <c r="C22" s="90"/>
      <c r="D22" s="90"/>
      <c r="E22" s="91"/>
    </row>
    <row r="23" spans="1:7" ht="52.2" customHeight="1" thickBot="1" x14ac:dyDescent="0.35">
      <c r="A23" s="86" t="s">
        <v>41</v>
      </c>
      <c r="B23" s="87"/>
      <c r="C23" s="87"/>
      <c r="D23" s="87"/>
      <c r="E23" s="88"/>
    </row>
    <row r="24" spans="1:7" ht="22.2" customHeight="1" x14ac:dyDescent="0.3">
      <c r="A24" s="77" t="s">
        <v>42</v>
      </c>
      <c r="B24" s="78"/>
      <c r="C24" s="78"/>
      <c r="D24" s="78"/>
      <c r="E24" s="79"/>
    </row>
    <row r="25" spans="1:7" ht="25.8" customHeight="1" x14ac:dyDescent="0.3">
      <c r="A25" s="80"/>
      <c r="B25" s="81"/>
      <c r="C25" s="81"/>
      <c r="D25" s="81"/>
      <c r="E25" s="82"/>
    </row>
    <row r="26" spans="1:7" ht="23.25" customHeight="1" thickBot="1" x14ac:dyDescent="0.35">
      <c r="A26" s="83"/>
      <c r="B26" s="84"/>
      <c r="C26" s="84"/>
      <c r="D26" s="84"/>
      <c r="E26" s="85"/>
    </row>
    <row r="27" spans="1:7" ht="24" customHeight="1" x14ac:dyDescent="0.3">
      <c r="A27" s="77" t="s">
        <v>39</v>
      </c>
      <c r="B27" s="78"/>
      <c r="C27" s="78"/>
      <c r="D27" s="78"/>
      <c r="E27" s="79"/>
    </row>
    <row r="28" spans="1:7" ht="24.6" customHeight="1" x14ac:dyDescent="0.3">
      <c r="A28" s="80"/>
      <c r="B28" s="81"/>
      <c r="C28" s="81"/>
      <c r="D28" s="81"/>
      <c r="E28" s="82"/>
    </row>
    <row r="29" spans="1:7" ht="21.6" customHeight="1" thickBot="1" x14ac:dyDescent="0.35">
      <c r="A29" s="83"/>
      <c r="B29" s="84"/>
      <c r="C29" s="84"/>
      <c r="D29" s="84"/>
      <c r="E29" s="85"/>
    </row>
    <row r="30" spans="1:7" ht="18" thickBot="1" x14ac:dyDescent="0.35">
      <c r="A30" s="6"/>
      <c r="B30" s="6"/>
      <c r="C30" s="6"/>
      <c r="D30" s="6"/>
      <c r="E30" s="6"/>
    </row>
    <row r="31" spans="1:7" ht="41.4" customHeight="1" thickBot="1" x14ac:dyDescent="0.35">
      <c r="A31" s="104" t="s">
        <v>35</v>
      </c>
      <c r="B31" s="105"/>
      <c r="C31" s="106"/>
      <c r="D31" s="6"/>
      <c r="E31" s="107" t="s">
        <v>36</v>
      </c>
      <c r="F31" s="108"/>
      <c r="G31" s="109"/>
    </row>
    <row r="32" spans="1:7" ht="15" thickBot="1" x14ac:dyDescent="0.35">
      <c r="A32" s="33" t="s">
        <v>0</v>
      </c>
      <c r="B32" s="34" t="s">
        <v>12</v>
      </c>
      <c r="C32" s="35" t="s">
        <v>13</v>
      </c>
      <c r="E32" s="34" t="s">
        <v>17</v>
      </c>
      <c r="F32" s="7" t="s">
        <v>12</v>
      </c>
      <c r="G32" s="35" t="s">
        <v>13</v>
      </c>
    </row>
    <row r="33" spans="1:7" ht="33.75" customHeight="1" x14ac:dyDescent="0.3">
      <c r="A33" s="16" t="s">
        <v>14</v>
      </c>
      <c r="B33" s="1">
        <v>0</v>
      </c>
      <c r="C33" s="32">
        <f t="shared" ref="C33:C45" si="2">B33/$B$46*100</f>
        <v>0</v>
      </c>
      <c r="E33" s="16" t="s">
        <v>17</v>
      </c>
      <c r="F33" s="17">
        <v>0</v>
      </c>
      <c r="G33" s="5">
        <f t="shared" ref="G33:G39" si="3">F33/$F$40*100</f>
        <v>0</v>
      </c>
    </row>
    <row r="34" spans="1:7" x14ac:dyDescent="0.3">
      <c r="A34" s="71" t="s">
        <v>2</v>
      </c>
      <c r="B34" s="2">
        <v>2</v>
      </c>
      <c r="C34" s="36">
        <f t="shared" si="2"/>
        <v>40</v>
      </c>
      <c r="E34" s="71" t="s">
        <v>18</v>
      </c>
      <c r="F34" s="8">
        <v>0</v>
      </c>
      <c r="G34" s="38">
        <f t="shared" si="3"/>
        <v>0</v>
      </c>
    </row>
    <row r="35" spans="1:7" x14ac:dyDescent="0.3">
      <c r="A35" s="72" t="s">
        <v>3</v>
      </c>
      <c r="B35" s="3">
        <v>0</v>
      </c>
      <c r="C35" s="4">
        <f t="shared" si="2"/>
        <v>0</v>
      </c>
      <c r="E35" s="72" t="s">
        <v>19</v>
      </c>
      <c r="F35" s="13">
        <v>0</v>
      </c>
      <c r="G35" s="5">
        <f t="shared" si="3"/>
        <v>0</v>
      </c>
    </row>
    <row r="36" spans="1:7" x14ac:dyDescent="0.3">
      <c r="A36" s="71" t="s">
        <v>4</v>
      </c>
      <c r="B36" s="2">
        <v>0</v>
      </c>
      <c r="C36" s="36">
        <f t="shared" si="2"/>
        <v>0</v>
      </c>
      <c r="E36" s="71" t="s">
        <v>29</v>
      </c>
      <c r="F36" s="8">
        <v>0</v>
      </c>
      <c r="G36" s="38">
        <f t="shared" si="3"/>
        <v>0</v>
      </c>
    </row>
    <row r="37" spans="1:7" ht="28.8" x14ac:dyDescent="0.3">
      <c r="A37" s="72" t="s">
        <v>5</v>
      </c>
      <c r="B37" s="3">
        <v>2</v>
      </c>
      <c r="C37" s="4">
        <f t="shared" si="2"/>
        <v>40</v>
      </c>
      <c r="E37" s="74" t="s">
        <v>30</v>
      </c>
      <c r="F37" s="39">
        <v>1</v>
      </c>
      <c r="G37" s="5">
        <f t="shared" si="3"/>
        <v>20</v>
      </c>
    </row>
    <row r="38" spans="1:7" ht="28.8" x14ac:dyDescent="0.3">
      <c r="A38" s="71" t="s">
        <v>15</v>
      </c>
      <c r="B38" s="2">
        <v>0</v>
      </c>
      <c r="C38" s="36">
        <f t="shared" si="2"/>
        <v>0</v>
      </c>
      <c r="E38" s="75" t="s">
        <v>31</v>
      </c>
      <c r="F38" s="8">
        <v>4</v>
      </c>
      <c r="G38" s="38">
        <f t="shared" si="3"/>
        <v>80</v>
      </c>
    </row>
    <row r="39" spans="1:7" ht="15" thickBot="1" x14ac:dyDescent="0.35">
      <c r="A39" s="72" t="s">
        <v>6</v>
      </c>
      <c r="B39" s="3">
        <v>0</v>
      </c>
      <c r="C39" s="4">
        <f t="shared" si="2"/>
        <v>0</v>
      </c>
      <c r="E39" s="76" t="s">
        <v>32</v>
      </c>
      <c r="F39" s="9">
        <v>0</v>
      </c>
      <c r="G39" s="37">
        <f t="shared" si="3"/>
        <v>0</v>
      </c>
    </row>
    <row r="40" spans="1:7" ht="35.25" customHeight="1" thickBot="1" x14ac:dyDescent="0.35">
      <c r="A40" s="71" t="s">
        <v>7</v>
      </c>
      <c r="B40" s="2">
        <v>0</v>
      </c>
      <c r="C40" s="36">
        <f t="shared" si="2"/>
        <v>0</v>
      </c>
      <c r="E40" s="11" t="s">
        <v>1</v>
      </c>
      <c r="F40" s="12">
        <f>SUM(F33:F39)</f>
        <v>5</v>
      </c>
      <c r="G40" s="10">
        <f>SUM(G33:G39)</f>
        <v>100</v>
      </c>
    </row>
    <row r="41" spans="1:7" x14ac:dyDescent="0.3">
      <c r="A41" s="72" t="s">
        <v>8</v>
      </c>
      <c r="B41" s="3">
        <v>0</v>
      </c>
      <c r="C41" s="4">
        <f t="shared" si="2"/>
        <v>0</v>
      </c>
    </row>
    <row r="42" spans="1:7" x14ac:dyDescent="0.3">
      <c r="A42" s="71" t="s">
        <v>9</v>
      </c>
      <c r="B42" s="2">
        <v>0</v>
      </c>
      <c r="C42" s="36">
        <f t="shared" si="2"/>
        <v>0</v>
      </c>
    </row>
    <row r="43" spans="1:7" x14ac:dyDescent="0.3">
      <c r="A43" s="72" t="s">
        <v>10</v>
      </c>
      <c r="B43" s="3">
        <v>0</v>
      </c>
      <c r="C43" s="4">
        <f t="shared" si="2"/>
        <v>0</v>
      </c>
    </row>
    <row r="44" spans="1:7" x14ac:dyDescent="0.3">
      <c r="A44" s="71" t="s">
        <v>11</v>
      </c>
      <c r="B44" s="28">
        <v>0</v>
      </c>
      <c r="C44" s="36">
        <f t="shared" si="2"/>
        <v>0</v>
      </c>
    </row>
    <row r="45" spans="1:7" ht="15" thickBot="1" x14ac:dyDescent="0.35">
      <c r="A45" s="73" t="s">
        <v>32</v>
      </c>
      <c r="B45" s="24">
        <v>1</v>
      </c>
      <c r="C45" s="4">
        <f t="shared" si="2"/>
        <v>20</v>
      </c>
    </row>
    <row r="46" spans="1:7" ht="15" thickBot="1" x14ac:dyDescent="0.35">
      <c r="A46" s="29" t="s">
        <v>1</v>
      </c>
      <c r="B46" s="30">
        <f>SUM(B33:B45)</f>
        <v>5</v>
      </c>
      <c r="C46" s="31">
        <f>SUM(C33:C45)</f>
        <v>100</v>
      </c>
    </row>
    <row r="47" spans="1:7" ht="15" thickBot="1" x14ac:dyDescent="0.35"/>
    <row r="48" spans="1:7" ht="16.8" thickBot="1" x14ac:dyDescent="0.35">
      <c r="A48" s="110" t="s">
        <v>37</v>
      </c>
      <c r="B48" s="111"/>
      <c r="C48" s="112"/>
      <c r="E48" s="113" t="s">
        <v>38</v>
      </c>
      <c r="F48" s="114"/>
      <c r="G48" s="115"/>
    </row>
    <row r="49" spans="1:7" ht="15" thickBot="1" x14ac:dyDescent="0.35">
      <c r="A49" s="57" t="s">
        <v>26</v>
      </c>
      <c r="B49" s="47" t="s">
        <v>12</v>
      </c>
      <c r="C49" s="49" t="s">
        <v>13</v>
      </c>
      <c r="E49" s="47" t="s">
        <v>22</v>
      </c>
      <c r="F49" s="48" t="s">
        <v>12</v>
      </c>
      <c r="G49" s="49" t="s">
        <v>13</v>
      </c>
    </row>
    <row r="50" spans="1:7" ht="25.8" customHeight="1" x14ac:dyDescent="0.3">
      <c r="A50" s="116" t="s">
        <v>27</v>
      </c>
      <c r="B50" s="117">
        <v>91</v>
      </c>
      <c r="C50" s="118">
        <f ca="1">B50/$B$54*100</f>
        <v>85.046728971962608</v>
      </c>
      <c r="E50" s="68" t="s">
        <v>21</v>
      </c>
      <c r="F50" s="50">
        <v>23</v>
      </c>
      <c r="G50" s="46">
        <f>F50/$F$53*100</f>
        <v>95.833333333333343</v>
      </c>
    </row>
    <row r="51" spans="1:7" ht="26.4" x14ac:dyDescent="0.3">
      <c r="A51" s="124" t="s">
        <v>28</v>
      </c>
      <c r="B51" s="125">
        <v>1</v>
      </c>
      <c r="C51" s="123">
        <f ca="1">B51/$B$54*100</f>
        <v>0.93457943925233633</v>
      </c>
      <c r="E51" s="69" t="s">
        <v>25</v>
      </c>
      <c r="F51" s="51">
        <v>1</v>
      </c>
      <c r="G51" s="56">
        <f>F51/$F$53*100</f>
        <v>4.1666666666666661</v>
      </c>
    </row>
    <row r="52" spans="1:7" ht="40.200000000000003" thickBot="1" x14ac:dyDescent="0.35">
      <c r="A52" s="119" t="s">
        <v>44</v>
      </c>
      <c r="B52" s="120">
        <v>10</v>
      </c>
      <c r="C52" s="118">
        <f ca="1">B52/$B$54*100</f>
        <v>9.3457943925233646</v>
      </c>
      <c r="E52" s="70" t="s">
        <v>20</v>
      </c>
      <c r="F52" s="52">
        <v>0</v>
      </c>
      <c r="G52" s="46">
        <f>F52/$F$53*100</f>
        <v>0</v>
      </c>
    </row>
    <row r="53" spans="1:7" ht="15" thickBot="1" x14ac:dyDescent="0.35">
      <c r="A53" s="131" t="s">
        <v>43</v>
      </c>
      <c r="B53" s="126">
        <v>5</v>
      </c>
      <c r="C53" s="132">
        <f ca="1">B53/$B$54*100</f>
        <v>4.6728971962616823</v>
      </c>
      <c r="E53" s="53" t="s">
        <v>1</v>
      </c>
      <c r="F53" s="54">
        <f>SUM(F50:F52)</f>
        <v>24</v>
      </c>
      <c r="G53" s="55">
        <f>SUM(G50:G52)</f>
        <v>100.00000000000001</v>
      </c>
    </row>
    <row r="54" spans="1:7" ht="15" thickBot="1" x14ac:dyDescent="0.35">
      <c r="A54" s="121" t="s">
        <v>1</v>
      </c>
      <c r="B54" s="121">
        <f ca="1">SUM(B50:B58)</f>
        <v>107</v>
      </c>
      <c r="C54" s="122">
        <f ca="1">SUM(C50:C58)</f>
        <v>99.999999999999986</v>
      </c>
    </row>
    <row r="55" spans="1:7" ht="66" x14ac:dyDescent="0.3">
      <c r="A55" s="133" t="s">
        <v>45</v>
      </c>
      <c r="B55" s="133">
        <v>116</v>
      </c>
      <c r="C55" s="134"/>
    </row>
    <row r="56" spans="1:7" x14ac:dyDescent="0.3">
      <c r="A56" s="127"/>
      <c r="B56" s="128"/>
      <c r="C56" s="129"/>
    </row>
    <row r="57" spans="1:7" x14ac:dyDescent="0.3">
      <c r="A57" s="127"/>
      <c r="B57" s="128"/>
      <c r="C57" s="129"/>
    </row>
    <row r="58" spans="1:7" x14ac:dyDescent="0.3">
      <c r="A58" s="127"/>
      <c r="B58" s="128"/>
      <c r="C58" s="129"/>
    </row>
    <row r="63" spans="1:7" x14ac:dyDescent="0.3">
      <c r="A63" s="127"/>
      <c r="B63" s="128"/>
      <c r="C63" s="129"/>
    </row>
    <row r="64" spans="1:7" x14ac:dyDescent="0.3">
      <c r="A64" s="127"/>
      <c r="B64" s="128"/>
      <c r="C64" s="129"/>
    </row>
    <row r="65" spans="1:3" x14ac:dyDescent="0.3">
      <c r="A65" s="127"/>
      <c r="B65" s="128"/>
      <c r="C65" s="129"/>
    </row>
    <row r="66" spans="1:3" x14ac:dyDescent="0.3">
      <c r="A66" s="127"/>
      <c r="B66" s="128"/>
      <c r="C66" s="129"/>
    </row>
    <row r="67" spans="1:3" x14ac:dyDescent="0.3">
      <c r="A67" s="127"/>
      <c r="B67" s="128"/>
      <c r="C67" s="129"/>
    </row>
    <row r="68" spans="1:3" x14ac:dyDescent="0.3">
      <c r="A68" s="127"/>
      <c r="B68" s="128"/>
      <c r="C68" s="129"/>
    </row>
    <row r="69" spans="1:3" x14ac:dyDescent="0.3">
      <c r="A69" s="127"/>
      <c r="B69" s="128"/>
      <c r="C69" s="129"/>
    </row>
    <row r="70" spans="1:3" x14ac:dyDescent="0.3">
      <c r="A70" s="127"/>
      <c r="B70" s="128"/>
      <c r="C70" s="129"/>
    </row>
    <row r="71" spans="1:3" x14ac:dyDescent="0.3">
      <c r="A71" s="127"/>
      <c r="B71" s="128"/>
      <c r="C71" s="129"/>
    </row>
    <row r="72" spans="1:3" x14ac:dyDescent="0.3">
      <c r="A72" s="127"/>
      <c r="B72" s="128"/>
      <c r="C72" s="129"/>
    </row>
    <row r="73" spans="1:3" x14ac:dyDescent="0.3">
      <c r="A73" s="130"/>
      <c r="B73" s="130"/>
      <c r="C73" s="130"/>
    </row>
  </sheetData>
  <mergeCells count="15">
    <mergeCell ref="A31:C31"/>
    <mergeCell ref="E31:G31"/>
    <mergeCell ref="A48:C48"/>
    <mergeCell ref="E48:G48"/>
    <mergeCell ref="A27:E29"/>
    <mergeCell ref="A24:E26"/>
    <mergeCell ref="A21:E22"/>
    <mergeCell ref="A1:E1"/>
    <mergeCell ref="D4:E4"/>
    <mergeCell ref="D3:E3"/>
    <mergeCell ref="B4:C4"/>
    <mergeCell ref="B3:C3"/>
    <mergeCell ref="A2:E2"/>
    <mergeCell ref="A3:A4"/>
    <mergeCell ref="A23:E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 Sanchez Ramirez</dc:creator>
  <cp:lastModifiedBy>musit</cp:lastModifiedBy>
  <dcterms:created xsi:type="dcterms:W3CDTF">2018-06-20T18:35:18Z</dcterms:created>
  <dcterms:modified xsi:type="dcterms:W3CDTF">2025-01-07T16:42:45Z</dcterms:modified>
</cp:coreProperties>
</file>