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jsanchez\Documents\AÑO 2025\CONAGEBIO\"/>
    </mc:Choice>
  </mc:AlternateContent>
  <xr:revisionPtr revIDLastSave="0" documentId="13_ncr:1_{5AD812C6-4897-4311-8732-52F7AC2E88AA}" xr6:coauthVersionLast="47" xr6:coauthVersionMax="47" xr10:uidLastSave="{00000000-0000-0000-0000-000000000000}"/>
  <bookViews>
    <workbookView xWindow="-132" yWindow="0" windowWidth="11592" windowHeight="13740" xr2:uid="{00000000-000D-0000-FFFF-FFFF00000000}"/>
  </bookViews>
  <sheets>
    <sheet name="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" i="2" l="1"/>
  <c r="B18" i="2"/>
  <c r="B54" i="2"/>
  <c r="C52" i="2" l="1"/>
  <c r="C51" i="2"/>
  <c r="C50" i="2"/>
  <c r="C53" i="2"/>
  <c r="F35" i="2" l="1"/>
  <c r="B45" i="2"/>
  <c r="C44" i="2" s="1"/>
  <c r="D18" i="2"/>
  <c r="F39" i="2" l="1"/>
  <c r="F37" i="2"/>
  <c r="F38" i="2"/>
  <c r="F36" i="2"/>
  <c r="F40" i="2"/>
  <c r="E53" i="2"/>
  <c r="F34" i="2" l="1"/>
  <c r="F41" i="2" s="1"/>
  <c r="F52" i="2"/>
  <c r="F50" i="2"/>
  <c r="F51" i="2"/>
  <c r="C36" i="2"/>
  <c r="C40" i="2"/>
  <c r="C32" i="2"/>
  <c r="C33" i="2"/>
  <c r="C37" i="2"/>
  <c r="C41" i="2"/>
  <c r="C34" i="2"/>
  <c r="C38" i="2"/>
  <c r="C42" i="2"/>
  <c r="C35" i="2"/>
  <c r="C39" i="2"/>
  <c r="C43" i="2"/>
  <c r="C45" i="2" l="1"/>
  <c r="F53" i="2"/>
  <c r="E8" i="2" l="1"/>
  <c r="E12" i="2"/>
  <c r="E16" i="2"/>
  <c r="E9" i="2"/>
  <c r="E13" i="2"/>
  <c r="E17" i="2"/>
  <c r="E10" i="2"/>
  <c r="E14" i="2"/>
  <c r="E6" i="2"/>
  <c r="E7" i="2"/>
  <c r="E11" i="2"/>
  <c r="E15" i="2"/>
  <c r="E18" i="2" l="1"/>
  <c r="C10" i="2"/>
  <c r="C13" i="2"/>
  <c r="C15" i="2"/>
  <c r="C8" i="2"/>
  <c r="C16" i="2"/>
  <c r="C11" i="2"/>
  <c r="C18" i="2"/>
  <c r="C12" i="2"/>
  <c r="C14" i="2"/>
  <c r="C7" i="2"/>
  <c r="C17" i="2"/>
  <c r="C6" i="2"/>
  <c r="C9" i="2"/>
  <c r="C49" i="2" l="1"/>
  <c r="C54" i="2" s="1"/>
</calcChain>
</file>

<file path=xl/sharedStrings.xml><?xml version="1.0" encoding="utf-8"?>
<sst xmlns="http://schemas.openxmlformats.org/spreadsheetml/2006/main" count="77" uniqueCount="46">
  <si>
    <t>Tema</t>
  </si>
  <si>
    <t>Total</t>
  </si>
  <si>
    <t>Humedal</t>
  </si>
  <si>
    <t>Contaminación</t>
  </si>
  <si>
    <t>Recurso Hídrico</t>
  </si>
  <si>
    <t>Forestal</t>
  </si>
  <si>
    <t>Movimiento tierra</t>
  </si>
  <si>
    <t>Cambio uso</t>
  </si>
  <si>
    <t>Infracción</t>
  </si>
  <si>
    <t>Extracción minera</t>
  </si>
  <si>
    <t>Zona marítima terrestre</t>
  </si>
  <si>
    <t>Recursos marinos</t>
  </si>
  <si>
    <t>Cantidad</t>
  </si>
  <si>
    <t>%</t>
  </si>
  <si>
    <t>Área Protección</t>
  </si>
  <si>
    <t>Vida silvestre</t>
  </si>
  <si>
    <t>Denuncias</t>
  </si>
  <si>
    <t>Acto Final</t>
  </si>
  <si>
    <t>Homologación</t>
  </si>
  <si>
    <t>Desestimación</t>
  </si>
  <si>
    <t>Inspección seguimiento acto final</t>
  </si>
  <si>
    <t>Inspección normal</t>
  </si>
  <si>
    <t>Tipo inspección</t>
  </si>
  <si>
    <t>Actos Finales</t>
  </si>
  <si>
    <t>Año 2021 inicia reporte con las modificaciones aprobadas.</t>
  </si>
  <si>
    <t>Prueba mejor resolver</t>
  </si>
  <si>
    <t>Estado</t>
  </si>
  <si>
    <t>En trámite</t>
  </si>
  <si>
    <t>Para Audiencia</t>
  </si>
  <si>
    <t>Acumulación</t>
  </si>
  <si>
    <t>Traslado por incompetencia</t>
  </si>
  <si>
    <t>Archivo por Art. 107 LOA</t>
  </si>
  <si>
    <t>Inadmisibilidad</t>
  </si>
  <si>
    <t>AÑO 2025</t>
  </si>
  <si>
    <t>Prevención requisitos</t>
  </si>
  <si>
    <t>Enviada a Contraloría ambiental</t>
  </si>
  <si>
    <t>II Semestre</t>
  </si>
  <si>
    <t>Actos finales II Semestre 2025 / Tema</t>
  </si>
  <si>
    <t>Resoluciones por acto final II Semestre 2025</t>
  </si>
  <si>
    <t>Denuncias tramitadas por SITADA II Semestre 2025</t>
  </si>
  <si>
    <t>Tipo de inspecciones II semestre 2025</t>
  </si>
  <si>
    <t>Pendiente apertura</t>
  </si>
  <si>
    <r>
      <t xml:space="preserve">De </t>
    </r>
    <r>
      <rPr>
        <b/>
        <sz val="11"/>
        <color theme="1"/>
        <rFont val="Arial"/>
        <family val="2"/>
      </rPr>
      <t>8413</t>
    </r>
    <r>
      <rPr>
        <sz val="11"/>
        <rFont val="Arial"/>
        <family val="2"/>
      </rPr>
      <t xml:space="preserve"> expedientes abiertos a lo largo de la historia del TAA, al segundo semestre del 2025, se ha georreferenciado el</t>
    </r>
    <r>
      <rPr>
        <sz val="11"/>
        <color rgb="FFFF0000"/>
        <rFont val="Arial"/>
        <family val="2"/>
      </rPr>
      <t xml:space="preserve"> </t>
    </r>
    <r>
      <rPr>
        <b/>
        <sz val="11"/>
        <color theme="1"/>
        <rFont val="Arial"/>
        <family val="2"/>
      </rPr>
      <t>54,28 %</t>
    </r>
    <r>
      <rPr>
        <sz val="11"/>
        <color rgb="FFFF0000"/>
        <rFont val="Arial"/>
        <family val="2"/>
      </rPr>
      <t xml:space="preserve"> </t>
    </r>
    <r>
      <rPr>
        <sz val="11"/>
        <rFont val="Arial"/>
        <family val="2"/>
      </rPr>
      <t xml:space="preserve">de las denuncias, en el SIG-TAA, lo que equivale a </t>
    </r>
    <r>
      <rPr>
        <b/>
        <sz val="11"/>
        <color theme="1"/>
        <rFont val="Arial"/>
        <family val="2"/>
      </rPr>
      <t>4567</t>
    </r>
    <r>
      <rPr>
        <sz val="11"/>
        <rFont val="Arial"/>
        <family val="2"/>
      </rPr>
      <t xml:space="preserve"> expedientes georreferenciados.</t>
    </r>
  </si>
  <si>
    <r>
      <t xml:space="preserve">La cantidad de expedientes activos al 31 de diciembre de 2025 es de </t>
    </r>
    <r>
      <rPr>
        <b/>
        <sz val="11"/>
        <color theme="1"/>
        <rFont val="Arial"/>
        <family val="2"/>
      </rPr>
      <t>4482</t>
    </r>
    <r>
      <rPr>
        <sz val="11"/>
        <color theme="1"/>
        <rFont val="Arial"/>
        <family val="2"/>
      </rPr>
      <t xml:space="preserve">, lo que equivale a un </t>
    </r>
    <r>
      <rPr>
        <b/>
        <sz val="11"/>
        <color theme="1"/>
        <rFont val="Arial"/>
        <family val="2"/>
      </rPr>
      <t>53,27 %</t>
    </r>
    <r>
      <rPr>
        <sz val="11"/>
        <color theme="1"/>
        <rFont val="Arial"/>
        <family val="2"/>
      </rPr>
      <t>.</t>
    </r>
  </si>
  <si>
    <r>
      <t xml:space="preserve">Considerando que el reporte cubre el período 2016-2025, la cantidad de expedientes ingresados es de </t>
    </r>
    <r>
      <rPr>
        <b/>
        <sz val="11"/>
        <color theme="1"/>
        <rFont val="Arial"/>
        <family val="2"/>
      </rPr>
      <t>2733</t>
    </r>
    <r>
      <rPr>
        <sz val="11"/>
        <rFont val="Arial"/>
        <family val="2"/>
      </rPr>
      <t xml:space="preserve">, de los cuales se han incluido en el SIG-TAA </t>
    </r>
    <r>
      <rPr>
        <b/>
        <sz val="11"/>
        <color theme="1"/>
        <rFont val="Arial"/>
        <family val="2"/>
      </rPr>
      <t>2656</t>
    </r>
    <r>
      <rPr>
        <sz val="11"/>
        <rFont val="Arial"/>
        <family val="2"/>
      </rPr>
      <t xml:space="preserve">, lo que equivale a </t>
    </r>
    <r>
      <rPr>
        <b/>
        <sz val="11"/>
        <color theme="1"/>
        <rFont val="Arial"/>
        <family val="2"/>
      </rPr>
      <t>97,18 %</t>
    </r>
    <r>
      <rPr>
        <sz val="11"/>
        <rFont val="Arial"/>
        <family val="2"/>
      </rPr>
      <t xml:space="preserve">.  Se aclara que el objetivo es incluir el </t>
    </r>
    <r>
      <rPr>
        <b/>
        <sz val="11"/>
        <color theme="1"/>
        <rFont val="Arial"/>
        <family val="2"/>
      </rPr>
      <t>100 %</t>
    </r>
    <r>
      <rPr>
        <sz val="11"/>
        <rFont val="Arial"/>
        <family val="2"/>
      </rPr>
      <t xml:space="preserve"> de los expedientes en el SIG.  El total de expedientes activos en este período es de </t>
    </r>
    <r>
      <rPr>
        <b/>
        <sz val="11"/>
        <color theme="1"/>
        <rFont val="Arial"/>
        <family val="2"/>
      </rPr>
      <t>2227</t>
    </r>
    <r>
      <rPr>
        <sz val="11"/>
        <rFont val="Arial"/>
        <family val="2"/>
      </rPr>
      <t xml:space="preserve">, lo que equivale al </t>
    </r>
    <r>
      <rPr>
        <b/>
        <sz val="11"/>
        <color theme="1"/>
        <rFont val="Arial"/>
        <family val="2"/>
      </rPr>
      <t>81,49 %</t>
    </r>
    <r>
      <rPr>
        <sz val="11"/>
        <rFont val="Arial"/>
        <family val="2"/>
      </rPr>
      <t>.</t>
    </r>
  </si>
  <si>
    <r>
      <t xml:space="preserve">Para el segundo semestre del 2025 se han abierto </t>
    </r>
    <r>
      <rPr>
        <b/>
        <sz val="11"/>
        <color theme="1"/>
        <rFont val="Arial"/>
        <family val="2"/>
      </rPr>
      <t>112</t>
    </r>
    <r>
      <rPr>
        <sz val="11"/>
        <rFont val="Arial"/>
        <family val="2"/>
      </rPr>
      <t xml:space="preserve"> expedientes.  Considerando los cambios en la normativa, algunas denuncias han sido remitidas a las entidades competentes para su atención o para el cumplimiento de todos los requisitos de ingreso al TAA.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</si>
</sst>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 Black"/>
      <family val="2"/>
    </font>
    <font>
      <b/>
      <sz val="11"/>
      <color rgb="FFFF0000"/>
      <name val="Arial Black"/>
      <family val="2"/>
    </font>
    <font>
      <b/>
      <sz val="11"/>
      <name val="Arial Black"/>
      <family val="2"/>
    </font>
    <font>
      <sz val="12"/>
      <color rgb="FF000000"/>
      <name val="Calibri"/>
      <family val="2"/>
      <scheme val="minor"/>
    </font>
    <font>
      <b/>
      <sz val="11"/>
      <color theme="1"/>
      <name val="Arial Black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 Black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justify" vertical="center" wrapText="1"/>
    </xf>
    <xf numFmtId="0" fontId="1" fillId="3" borderId="26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64" fontId="1" fillId="2" borderId="21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0" xfId="0" applyFill="1"/>
    <xf numFmtId="0" fontId="3" fillId="5" borderId="3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/>
    </xf>
    <xf numFmtId="2" fontId="1" fillId="2" borderId="21" xfId="0" applyNumberFormat="1" applyFont="1" applyFill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2" fontId="0" fillId="2" borderId="14" xfId="0" applyNumberFormat="1" applyFill="1" applyBorder="1" applyAlignment="1">
      <alignment horizontal="center" vertical="center"/>
    </xf>
    <xf numFmtId="164" fontId="0" fillId="0" borderId="29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2" fontId="0" fillId="2" borderId="19" xfId="0" applyNumberFormat="1" applyFill="1" applyBorder="1" applyAlignment="1">
      <alignment horizontal="center" vertical="center"/>
    </xf>
    <xf numFmtId="2" fontId="0" fillId="2" borderId="29" xfId="0" applyNumberForma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center" vertical="center" wrapText="1"/>
    </xf>
    <xf numFmtId="0" fontId="12" fillId="6" borderId="33" xfId="0" applyFont="1" applyFill="1" applyBorder="1" applyAlignment="1">
      <alignment horizontal="center" vertical="center" wrapText="1"/>
    </xf>
    <xf numFmtId="0" fontId="12" fillId="6" borderId="34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vertical="justify" wrapText="1"/>
    </xf>
    <xf numFmtId="0" fontId="6" fillId="0" borderId="17" xfId="0" applyFont="1" applyFill="1" applyBorder="1" applyAlignment="1">
      <alignment vertical="justify" wrapText="1"/>
    </xf>
    <xf numFmtId="164" fontId="11" fillId="0" borderId="1" xfId="0" applyNumberFormat="1" applyFont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/>
    </xf>
    <xf numFmtId="164" fontId="9" fillId="2" borderId="21" xfId="0" applyNumberFormat="1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/>
    </xf>
    <xf numFmtId="2" fontId="8" fillId="3" borderId="21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/>
    </xf>
    <xf numFmtId="0" fontId="10" fillId="6" borderId="23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justify" vertical="justify" wrapText="1"/>
    </xf>
    <xf numFmtId="0" fontId="14" fillId="0" borderId="16" xfId="0" applyFont="1" applyFill="1" applyBorder="1" applyAlignment="1">
      <alignment horizontal="justify" vertical="justify" wrapText="1"/>
    </xf>
    <xf numFmtId="0" fontId="14" fillId="0" borderId="17" xfId="0" applyFont="1" applyFill="1" applyBorder="1" applyAlignment="1">
      <alignment horizontal="justify" vertical="justify" wrapText="1"/>
    </xf>
    <xf numFmtId="0" fontId="14" fillId="0" borderId="6" xfId="0" applyFont="1" applyFill="1" applyBorder="1" applyAlignment="1">
      <alignment horizontal="justify" vertical="justify" wrapText="1"/>
    </xf>
    <xf numFmtId="0" fontId="14" fillId="0" borderId="0" xfId="0" applyFont="1" applyFill="1" applyBorder="1" applyAlignment="1">
      <alignment horizontal="justify" vertical="justify" wrapText="1"/>
    </xf>
    <xf numFmtId="0" fontId="14" fillId="0" borderId="12" xfId="0" applyFont="1" applyFill="1" applyBorder="1" applyAlignment="1">
      <alignment horizontal="justify" vertical="justify" wrapText="1"/>
    </xf>
    <xf numFmtId="0" fontId="14" fillId="0" borderId="7" xfId="0" applyFont="1" applyFill="1" applyBorder="1" applyAlignment="1">
      <alignment horizontal="justify" vertical="justify" wrapText="1"/>
    </xf>
    <xf numFmtId="0" fontId="14" fillId="0" borderId="8" xfId="0" applyFont="1" applyFill="1" applyBorder="1" applyAlignment="1">
      <alignment horizontal="justify" vertical="justify" wrapText="1"/>
    </xf>
    <xf numFmtId="0" fontId="14" fillId="0" borderId="9" xfId="0" applyFont="1" applyFill="1" applyBorder="1" applyAlignment="1">
      <alignment horizontal="justify" vertical="justify" wrapText="1"/>
    </xf>
    <xf numFmtId="0" fontId="14" fillId="0" borderId="15" xfId="0" applyFont="1" applyFill="1" applyBorder="1" applyAlignment="1">
      <alignment horizontal="justify" vertical="center" wrapText="1"/>
    </xf>
    <xf numFmtId="0" fontId="14" fillId="0" borderId="16" xfId="0" applyFont="1" applyFill="1" applyBorder="1" applyAlignment="1">
      <alignment horizontal="justify" vertical="center" wrapText="1"/>
    </xf>
    <xf numFmtId="0" fontId="14" fillId="0" borderId="17" xfId="0" applyFont="1" applyFill="1" applyBorder="1" applyAlignment="1">
      <alignment horizontal="justify" vertical="center" wrapText="1"/>
    </xf>
    <xf numFmtId="0" fontId="14" fillId="0" borderId="6" xfId="0" applyFont="1" applyFill="1" applyBorder="1" applyAlignment="1">
      <alignment horizontal="justify" vertical="center" wrapText="1"/>
    </xf>
    <xf numFmtId="0" fontId="14" fillId="0" borderId="0" xfId="0" applyFont="1" applyFill="1" applyBorder="1" applyAlignment="1">
      <alignment horizontal="justify" vertical="center" wrapText="1"/>
    </xf>
    <xf numFmtId="0" fontId="14" fillId="0" borderId="12" xfId="0" applyFont="1" applyFill="1" applyBorder="1" applyAlignment="1">
      <alignment horizontal="justify" vertical="center" wrapText="1"/>
    </xf>
    <xf numFmtId="0" fontId="14" fillId="0" borderId="7" xfId="0" applyFont="1" applyFill="1" applyBorder="1" applyAlignment="1">
      <alignment horizontal="justify" vertical="center" wrapText="1"/>
    </xf>
    <xf numFmtId="0" fontId="14" fillId="0" borderId="8" xfId="0" applyFont="1" applyFill="1" applyBorder="1" applyAlignment="1">
      <alignment horizontal="justify" vertical="center" wrapText="1"/>
    </xf>
    <xf numFmtId="0" fontId="14" fillId="0" borderId="9" xfId="0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00FFFF"/>
      <color rgb="FF00FF00"/>
      <color rgb="FFFF3300"/>
      <color rgb="FFFF33CC"/>
      <color rgb="FFFF6600"/>
      <color rgb="FF66FF33"/>
      <color rgb="FFFF66FF"/>
      <color rgb="FFFF9900"/>
      <color rgb="FF99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r>
              <a:rPr lang="en-US" sz="1200" b="1">
                <a:solidFill>
                  <a:schemeClr val="bg1"/>
                </a:solidFill>
                <a:latin typeface="Arial Black" panose="020B0A04020102020204" pitchFamily="34" charset="0"/>
              </a:rPr>
              <a:t>Figura 1. Cantidad y porcentaje de denuncias clasificadas por tema, II Semestre 2025.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50"/>
      <c:rotY val="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7381087224885749E-2"/>
          <c:y val="0.19357503328785364"/>
          <c:w val="0.90037882445668771"/>
          <c:h val="0.6695985320467509"/>
        </c:manualLayout>
      </c:layout>
      <c:pie3DChart>
        <c:varyColors val="1"/>
        <c:ser>
          <c:idx val="0"/>
          <c:order val="0"/>
          <c:tx>
            <c:strRef>
              <c:f>'2025'!$B$5</c:f>
              <c:strCache>
                <c:ptCount val="1"/>
                <c:pt idx="0">
                  <c:v>Cantidad</c:v>
                </c:pt>
              </c:strCache>
            </c:strRef>
          </c:tx>
          <c:dPt>
            <c:idx val="0"/>
            <c:bubble3D val="0"/>
            <c:spPr>
              <a:solidFill>
                <a:srgbClr val="00FF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1-4F91-4B3C-BF59-17635C4E9712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3-4F91-4B3C-BF59-17635C4E971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5-4F91-4B3C-BF59-17635C4E9712}"/>
              </c:ext>
            </c:extLst>
          </c:dPt>
          <c:dPt>
            <c:idx val="3"/>
            <c:bubble3D val="0"/>
            <c:spPr>
              <a:solidFill>
                <a:srgbClr val="0000FF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7-4F91-4B3C-BF59-17635C4E9712}"/>
              </c:ext>
            </c:extLst>
          </c:dPt>
          <c:dPt>
            <c:idx val="4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9-4F91-4B3C-BF59-17635C4E971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B-4F91-4B3C-BF59-17635C4E9712}"/>
              </c:ext>
            </c:extLst>
          </c:dPt>
          <c:dPt>
            <c:idx val="6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D-4F91-4B3C-BF59-17635C4E9712}"/>
              </c:ext>
            </c:extLst>
          </c:dPt>
          <c:dPt>
            <c:idx val="7"/>
            <c:bubble3D val="0"/>
            <c:spPr>
              <a:solidFill>
                <a:srgbClr val="FF99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F-4F91-4B3C-BF59-17635C4E9712}"/>
              </c:ext>
            </c:extLst>
          </c:dPt>
          <c:dPt>
            <c:idx val="8"/>
            <c:bubble3D val="0"/>
            <c:spPr>
              <a:solidFill>
                <a:srgbClr val="9900FF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11-4F91-4B3C-BF59-17635C4E9712}"/>
              </c:ext>
            </c:extLst>
          </c:dPt>
          <c:dPt>
            <c:idx val="9"/>
            <c:bubble3D val="0"/>
            <c:spPr>
              <a:solidFill>
                <a:srgbClr val="FF33CC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13-4F91-4B3C-BF59-17635C4E9712}"/>
              </c:ext>
            </c:extLst>
          </c:dPt>
          <c:dPt>
            <c:idx val="10"/>
            <c:bubble3D val="0"/>
            <c:spPr>
              <a:solidFill>
                <a:srgbClr val="00FFFF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15-4F91-4B3C-BF59-17635C4E971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17-4F91-4B3C-BF59-17635C4E9712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R"/>
                </a:p>
              </c:txPr>
              <c:dLblPos val="inEnd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4F91-4B3C-BF59-17635C4E9712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R"/>
                </a:p>
              </c:txPr>
              <c:dLblPos val="inEnd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4F91-4B3C-BF59-17635C4E9712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R"/>
                </a:p>
              </c:txPr>
              <c:dLblPos val="inEnd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4F91-4B3C-BF59-17635C4E9712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R"/>
                </a:p>
              </c:txPr>
              <c:dLblPos val="inEnd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4F91-4B3C-BF59-17635C4E9712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R"/>
                </a:p>
              </c:txPr>
              <c:dLblPos val="inEnd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4F91-4B3C-BF59-17635C4E9712}"/>
                </c:ext>
              </c:extLst>
            </c:dLbl>
            <c:dLbl>
              <c:idx val="5"/>
              <c:layout>
                <c:manualLayout>
                  <c:x val="-2.4206921930582343E-2"/>
                  <c:y val="-4.906023399617420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F91-4B3C-BF59-17635C4E9712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R"/>
                </a:p>
              </c:txPr>
              <c:dLblPos val="inEnd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4F91-4B3C-BF59-17635C4E9712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R"/>
                </a:p>
              </c:txPr>
              <c:dLblPos val="inEnd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4F91-4B3C-BF59-17635C4E9712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R"/>
                </a:p>
              </c:txPr>
              <c:dLblPos val="inEnd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1-4F91-4B3C-BF59-17635C4E9712}"/>
                </c:ext>
              </c:extLst>
            </c:dLbl>
            <c:dLbl>
              <c:idx val="9"/>
              <c:layout>
                <c:manualLayout>
                  <c:x val="3.8835835775748451E-2"/>
                  <c:y val="6.040915966012722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F91-4B3C-BF59-17635C4E9712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R"/>
                </a:p>
              </c:txPr>
              <c:dLblPos val="inEnd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5-4F91-4B3C-BF59-17635C4E9712}"/>
                </c:ext>
              </c:extLst>
            </c:dLbl>
            <c:dLbl>
              <c:idx val="11"/>
              <c:layout>
                <c:manualLayout>
                  <c:x val="3.4376209591195396E-2"/>
                  <c:y val="-1.75920877471251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F91-4B3C-BF59-17635C4E97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in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'2025'!$A$6:$A$17</c:f>
              <c:strCache>
                <c:ptCount val="12"/>
                <c:pt idx="0">
                  <c:v>Área Protección</c:v>
                </c:pt>
                <c:pt idx="1">
                  <c:v>Humedal</c:v>
                </c:pt>
                <c:pt idx="2">
                  <c:v>Contaminación</c:v>
                </c:pt>
                <c:pt idx="3">
                  <c:v>Recurso Hídrico</c:v>
                </c:pt>
                <c:pt idx="4">
                  <c:v>Forestal</c:v>
                </c:pt>
                <c:pt idx="5">
                  <c:v>Vida silvestre</c:v>
                </c:pt>
                <c:pt idx="6">
                  <c:v>Movimiento tierra</c:v>
                </c:pt>
                <c:pt idx="7">
                  <c:v>Cambio uso</c:v>
                </c:pt>
                <c:pt idx="8">
                  <c:v>Infracción</c:v>
                </c:pt>
                <c:pt idx="9">
                  <c:v>Extracción minera</c:v>
                </c:pt>
                <c:pt idx="10">
                  <c:v>Zona marítima terrestre</c:v>
                </c:pt>
                <c:pt idx="11">
                  <c:v>Recursos marinos</c:v>
                </c:pt>
              </c:strCache>
            </c:strRef>
          </c:cat>
          <c:val>
            <c:numRef>
              <c:f>'2025'!$B$6:$B$17</c:f>
              <c:numCache>
                <c:formatCode>General</c:formatCode>
                <c:ptCount val="12"/>
                <c:pt idx="0">
                  <c:v>37</c:v>
                </c:pt>
                <c:pt idx="1">
                  <c:v>2</c:v>
                </c:pt>
                <c:pt idx="2">
                  <c:v>13</c:v>
                </c:pt>
                <c:pt idx="3">
                  <c:v>35</c:v>
                </c:pt>
                <c:pt idx="4">
                  <c:v>11</c:v>
                </c:pt>
                <c:pt idx="5">
                  <c:v>0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4F91-4B3C-BF59-17635C4E9712}"/>
            </c:ext>
          </c:extLst>
        </c:ser>
        <c:ser>
          <c:idx val="1"/>
          <c:order val="1"/>
          <c:tx>
            <c:strRef>
              <c:f>'2025'!$C$5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1A-4F91-4B3C-BF59-17635C4E971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1C-4F91-4B3C-BF59-17635C4E971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1E-4F91-4B3C-BF59-17635C4E971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20-4F91-4B3C-BF59-17635C4E971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22-4F91-4B3C-BF59-17635C4E971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24-4F91-4B3C-BF59-17635C4E971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26-4F91-4B3C-BF59-17635C4E971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28-4F91-4B3C-BF59-17635C4E971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2A-4F91-4B3C-BF59-17635C4E971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2C-4F91-4B3C-BF59-17635C4E971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2E-4F91-4B3C-BF59-17635C4E971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30-4F91-4B3C-BF59-17635C4E971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in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'2025'!$A$6:$A$17</c:f>
              <c:strCache>
                <c:ptCount val="12"/>
                <c:pt idx="0">
                  <c:v>Área Protección</c:v>
                </c:pt>
                <c:pt idx="1">
                  <c:v>Humedal</c:v>
                </c:pt>
                <c:pt idx="2">
                  <c:v>Contaminación</c:v>
                </c:pt>
                <c:pt idx="3">
                  <c:v>Recurso Hídrico</c:v>
                </c:pt>
                <c:pt idx="4">
                  <c:v>Forestal</c:v>
                </c:pt>
                <c:pt idx="5">
                  <c:v>Vida silvestre</c:v>
                </c:pt>
                <c:pt idx="6">
                  <c:v>Movimiento tierra</c:v>
                </c:pt>
                <c:pt idx="7">
                  <c:v>Cambio uso</c:v>
                </c:pt>
                <c:pt idx="8">
                  <c:v>Infracción</c:v>
                </c:pt>
                <c:pt idx="9">
                  <c:v>Extracción minera</c:v>
                </c:pt>
                <c:pt idx="10">
                  <c:v>Zona marítima terrestre</c:v>
                </c:pt>
                <c:pt idx="11">
                  <c:v>Recursos marinos</c:v>
                </c:pt>
              </c:strCache>
            </c:strRef>
          </c:cat>
          <c:val>
            <c:numRef>
              <c:f>'2025'!$C$6:$C$17</c:f>
              <c:numCache>
                <c:formatCode>0.00</c:formatCode>
                <c:ptCount val="12"/>
                <c:pt idx="0">
                  <c:v>33.035714285714285</c:v>
                </c:pt>
                <c:pt idx="1">
                  <c:v>1.7857142857142856</c:v>
                </c:pt>
                <c:pt idx="2">
                  <c:v>11.607142857142858</c:v>
                </c:pt>
                <c:pt idx="3">
                  <c:v>31.25</c:v>
                </c:pt>
                <c:pt idx="4">
                  <c:v>9.8214285714285712</c:v>
                </c:pt>
                <c:pt idx="5">
                  <c:v>0</c:v>
                </c:pt>
                <c:pt idx="6">
                  <c:v>3.5714285714285712</c:v>
                </c:pt>
                <c:pt idx="7">
                  <c:v>3.5714285714285712</c:v>
                </c:pt>
                <c:pt idx="8">
                  <c:v>2.6785714285714284</c:v>
                </c:pt>
                <c:pt idx="9">
                  <c:v>1.7857142857142856</c:v>
                </c:pt>
                <c:pt idx="10">
                  <c:v>0.89285714285714279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1-4F91-4B3C-BF59-17635C4E971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Arial Black" panose="020B0A04020102020204" pitchFamily="34" charset="0"/>
                <a:ea typeface="+mn-ea"/>
                <a:cs typeface="+mn-cs"/>
              </a:defRPr>
            </a:pPr>
            <a:r>
              <a:rPr lang="es-CR" sz="1200">
                <a:latin typeface="Arial Black" panose="020B0A04020102020204" pitchFamily="34" charset="0"/>
              </a:rPr>
              <a:t>Figura 1. Cantidad y</a:t>
            </a:r>
            <a:r>
              <a:rPr lang="es-CR" sz="1200" baseline="0">
                <a:latin typeface="Arial Black" panose="020B0A04020102020204" pitchFamily="34" charset="0"/>
              </a:rPr>
              <a:t> porcentaje</a:t>
            </a:r>
            <a:r>
              <a:rPr lang="es-CR" sz="1200">
                <a:latin typeface="Arial Black" panose="020B0A04020102020204" pitchFamily="34" charset="0"/>
              </a:rPr>
              <a:t> de denuncias</a:t>
            </a:r>
          </a:p>
          <a:p>
            <a:pPr>
              <a:defRPr sz="1200">
                <a:latin typeface="Arial Black" panose="020B0A04020102020204" pitchFamily="34" charset="0"/>
              </a:defRPr>
            </a:pPr>
            <a:r>
              <a:rPr lang="es-CR" sz="1200">
                <a:latin typeface="Arial Black" panose="020B0A04020102020204" pitchFamily="34" charset="0"/>
              </a:rPr>
              <a:t>clasificadas por tema, II Semestre 2025.</a:t>
            </a:r>
          </a:p>
          <a:p>
            <a:pPr>
              <a:defRPr sz="1200">
                <a:latin typeface="Arial Black" panose="020B0A04020102020204" pitchFamily="34" charset="0"/>
              </a:defRPr>
            </a:pPr>
            <a:endParaRPr lang="es-CR" sz="1200">
              <a:latin typeface="Arial Black" panose="020B0A04020102020204" pitchFamily="34" charset="0"/>
            </a:endParaRPr>
          </a:p>
        </c:rich>
      </c:tx>
      <c:layout>
        <c:manualLayout>
          <c:xMode val="edge"/>
          <c:yMode val="edge"/>
          <c:x val="0.22756447612723105"/>
          <c:y val="1.04821802935010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Arial Black" panose="020B0A04020102020204" pitchFamily="34" charset="0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'2025'!$B$5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rgbClr val="00FFFF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'2025'!$A$6:$A$17</c:f>
              <c:strCache>
                <c:ptCount val="12"/>
                <c:pt idx="0">
                  <c:v>Área Protección</c:v>
                </c:pt>
                <c:pt idx="1">
                  <c:v>Humedal</c:v>
                </c:pt>
                <c:pt idx="2">
                  <c:v>Contaminación</c:v>
                </c:pt>
                <c:pt idx="3">
                  <c:v>Recurso Hídrico</c:v>
                </c:pt>
                <c:pt idx="4">
                  <c:v>Forestal</c:v>
                </c:pt>
                <c:pt idx="5">
                  <c:v>Vida silvestre</c:v>
                </c:pt>
                <c:pt idx="6">
                  <c:v>Movimiento tierra</c:v>
                </c:pt>
                <c:pt idx="7">
                  <c:v>Cambio uso</c:v>
                </c:pt>
                <c:pt idx="8">
                  <c:v>Infracción</c:v>
                </c:pt>
                <c:pt idx="9">
                  <c:v>Extracción minera</c:v>
                </c:pt>
                <c:pt idx="10">
                  <c:v>Zona marítima terrestre</c:v>
                </c:pt>
                <c:pt idx="11">
                  <c:v>Recursos marinos</c:v>
                </c:pt>
              </c:strCache>
            </c:strRef>
          </c:cat>
          <c:val>
            <c:numRef>
              <c:f>'2025'!$B$6:$B$17</c:f>
              <c:numCache>
                <c:formatCode>General</c:formatCode>
                <c:ptCount val="12"/>
                <c:pt idx="0">
                  <c:v>37</c:v>
                </c:pt>
                <c:pt idx="1">
                  <c:v>2</c:v>
                </c:pt>
                <c:pt idx="2">
                  <c:v>13</c:v>
                </c:pt>
                <c:pt idx="3">
                  <c:v>35</c:v>
                </c:pt>
                <c:pt idx="4">
                  <c:v>11</c:v>
                </c:pt>
                <c:pt idx="5">
                  <c:v>0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AC-40D2-AAB2-E4F5B48818A4}"/>
            </c:ext>
          </c:extLst>
        </c:ser>
        <c:ser>
          <c:idx val="1"/>
          <c:order val="1"/>
          <c:tx>
            <c:strRef>
              <c:f>'2025'!$C$5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'2025'!$A$6:$A$17</c:f>
              <c:strCache>
                <c:ptCount val="12"/>
                <c:pt idx="0">
                  <c:v>Área Protección</c:v>
                </c:pt>
                <c:pt idx="1">
                  <c:v>Humedal</c:v>
                </c:pt>
                <c:pt idx="2">
                  <c:v>Contaminación</c:v>
                </c:pt>
                <c:pt idx="3">
                  <c:v>Recurso Hídrico</c:v>
                </c:pt>
                <c:pt idx="4">
                  <c:v>Forestal</c:v>
                </c:pt>
                <c:pt idx="5">
                  <c:v>Vida silvestre</c:v>
                </c:pt>
                <c:pt idx="6">
                  <c:v>Movimiento tierra</c:v>
                </c:pt>
                <c:pt idx="7">
                  <c:v>Cambio uso</c:v>
                </c:pt>
                <c:pt idx="8">
                  <c:v>Infracción</c:v>
                </c:pt>
                <c:pt idx="9">
                  <c:v>Extracción minera</c:v>
                </c:pt>
                <c:pt idx="10">
                  <c:v>Zona marítima terrestre</c:v>
                </c:pt>
                <c:pt idx="11">
                  <c:v>Recursos marinos</c:v>
                </c:pt>
              </c:strCache>
            </c:strRef>
          </c:cat>
          <c:val>
            <c:numRef>
              <c:f>'2025'!$C$6:$C$17</c:f>
              <c:numCache>
                <c:formatCode>0.00</c:formatCode>
                <c:ptCount val="12"/>
                <c:pt idx="0">
                  <c:v>33.035714285714285</c:v>
                </c:pt>
                <c:pt idx="1">
                  <c:v>1.7857142857142856</c:v>
                </c:pt>
                <c:pt idx="2">
                  <c:v>11.607142857142858</c:v>
                </c:pt>
                <c:pt idx="3">
                  <c:v>31.25</c:v>
                </c:pt>
                <c:pt idx="4">
                  <c:v>9.8214285714285712</c:v>
                </c:pt>
                <c:pt idx="5">
                  <c:v>0</c:v>
                </c:pt>
                <c:pt idx="6">
                  <c:v>3.5714285714285712</c:v>
                </c:pt>
                <c:pt idx="7">
                  <c:v>3.5714285714285712</c:v>
                </c:pt>
                <c:pt idx="8">
                  <c:v>2.6785714285714284</c:v>
                </c:pt>
                <c:pt idx="9">
                  <c:v>1.7857142857142856</c:v>
                </c:pt>
                <c:pt idx="10">
                  <c:v>0.89285714285714279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AC-40D2-AAB2-E4F5B4881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92581480"/>
        <c:axId val="492583048"/>
        <c:axId val="0"/>
      </c:bar3DChart>
      <c:catAx>
        <c:axId val="4925814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none" baseline="0">
                    <a:solidFill>
                      <a:schemeClr val="bg1"/>
                    </a:solidFill>
                    <a:latin typeface="Arial Black" panose="020B0A04020102020204" pitchFamily="34" charset="0"/>
                    <a:ea typeface="+mn-ea"/>
                    <a:cs typeface="+mn-cs"/>
                  </a:defRPr>
                </a:pPr>
                <a:r>
                  <a:rPr lang="es-CR" cap="none" baseline="0">
                    <a:solidFill>
                      <a:schemeClr val="bg1"/>
                    </a:solidFill>
                    <a:latin typeface="Arial Black" panose="020B0A04020102020204" pitchFamily="34" charset="0"/>
                  </a:rPr>
                  <a:t>Tema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none" baseline="0">
                  <a:solidFill>
                    <a:schemeClr val="bg1"/>
                  </a:solidFill>
                  <a:latin typeface="Arial Black" panose="020B0A04020102020204" pitchFamily="34" charset="0"/>
                  <a:ea typeface="+mn-ea"/>
                  <a:cs typeface="+mn-cs"/>
                </a:defRPr>
              </a:pPr>
              <a:endParaRPr lang="es-C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492583048"/>
        <c:crosses val="autoZero"/>
        <c:auto val="1"/>
        <c:lblAlgn val="ctr"/>
        <c:lblOffset val="100"/>
        <c:noMultiLvlLbl val="0"/>
      </c:catAx>
      <c:valAx>
        <c:axId val="492583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none" baseline="0">
                    <a:solidFill>
                      <a:schemeClr val="lt1">
                        <a:lumMod val="85000"/>
                      </a:schemeClr>
                    </a:solidFill>
                    <a:latin typeface="Arial Black" panose="020B0A04020102020204" pitchFamily="34" charset="0"/>
                    <a:ea typeface="+mn-ea"/>
                    <a:cs typeface="+mn-cs"/>
                  </a:defRPr>
                </a:pPr>
                <a:r>
                  <a:rPr lang="es-CR" cap="none" baseline="0">
                    <a:latin typeface="Arial Black" panose="020B0A04020102020204" pitchFamily="34" charset="0"/>
                  </a:rPr>
                  <a:t>Cantidad y porcentaje</a:t>
                </a:r>
              </a:p>
              <a:p>
                <a:pPr>
                  <a:defRPr cap="none">
                    <a:latin typeface="Arial Black" panose="020B0A04020102020204" pitchFamily="34" charset="0"/>
                  </a:defRPr>
                </a:pPr>
                <a:r>
                  <a:rPr lang="es-CR" cap="none" baseline="0">
                    <a:latin typeface="Arial Black" panose="020B0A04020102020204" pitchFamily="34" charset="0"/>
                  </a:rPr>
                  <a:t>de casos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none" baseline="0">
                  <a:solidFill>
                    <a:schemeClr val="lt1">
                      <a:lumMod val="85000"/>
                    </a:schemeClr>
                  </a:solidFill>
                  <a:latin typeface="Arial Black" panose="020B0A04020102020204" pitchFamily="34" charset="0"/>
                  <a:ea typeface="+mn-ea"/>
                  <a:cs typeface="+mn-cs"/>
                </a:defRPr>
              </a:pPr>
              <a:endParaRPr lang="es-C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CR"/>
          </a:p>
        </c:txPr>
        <c:crossAx val="49258148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3175">
            <a:solidFill>
              <a:srgbClr val="FFFFFF">
                <a:alpha val="87843"/>
              </a:srgbClr>
            </a:solidFill>
            <a:prstDash val="solid"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>
      <a:noFill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chemeClr val="bg1"/>
                </a:solidFill>
                <a:latin typeface="Arial Black" panose="020B0A04020102020204" pitchFamily="34" charset="0"/>
              </a:rPr>
              <a:t>Figura 2. Cantidad y porcentaje de denuncias resueltas por tema, II Semestre 2025.</a:t>
            </a:r>
            <a:endParaRPr lang="es-CR" sz="1200">
              <a:solidFill>
                <a:schemeClr val="bg1"/>
              </a:solidFill>
              <a:latin typeface="Arial Black" panose="020B0A040201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50"/>
      <c:rotY val="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9621833749554049E-2"/>
          <c:y val="0.15346742702000149"/>
          <c:w val="0.96075633250089187"/>
          <c:h val="0.72263062523773469"/>
        </c:manualLayout>
      </c:layout>
      <c:pie3DChart>
        <c:varyColors val="1"/>
        <c:ser>
          <c:idx val="0"/>
          <c:order val="0"/>
          <c:tx>
            <c:strRef>
              <c:f>'2025'!$B$31</c:f>
              <c:strCache>
                <c:ptCount val="1"/>
                <c:pt idx="0">
                  <c:v>Cantidad</c:v>
                </c:pt>
              </c:strCache>
            </c:strRef>
          </c:tx>
          <c:dPt>
            <c:idx val="0"/>
            <c:bubble3D val="0"/>
            <c:spPr>
              <a:solidFill>
                <a:srgbClr val="00FFFF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1-7AB1-403B-AED4-93810C0E9661}"/>
              </c:ext>
            </c:extLst>
          </c:dPt>
          <c:dPt>
            <c:idx val="1"/>
            <c:bubble3D val="0"/>
            <c:spPr>
              <a:solidFill>
                <a:srgbClr val="FF33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3-7AB1-403B-AED4-93810C0E966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5-7AB1-403B-AED4-93810C0E9661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7-7AB1-403B-AED4-93810C0E9661}"/>
              </c:ext>
            </c:extLst>
          </c:dPt>
          <c:dPt>
            <c:idx val="4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9-7AB1-403B-AED4-93810C0E9661}"/>
              </c:ext>
            </c:extLst>
          </c:dPt>
          <c:dPt>
            <c:idx val="5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B-7AB1-403B-AED4-93810C0E9661}"/>
              </c:ext>
            </c:extLst>
          </c:dPt>
          <c:dPt>
            <c:idx val="6"/>
            <c:bubble3D val="0"/>
            <c:spPr>
              <a:solidFill>
                <a:srgbClr val="FF33CC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D-7AB1-403B-AED4-93810C0E966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F-7AB1-403B-AED4-93810C0E9661}"/>
              </c:ext>
            </c:extLst>
          </c:dPt>
          <c:dPt>
            <c:idx val="8"/>
            <c:bubble3D val="0"/>
            <c:spPr>
              <a:solidFill>
                <a:srgbClr val="9900FF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11-7AB1-403B-AED4-93810C0E9661}"/>
              </c:ext>
            </c:extLst>
          </c:dPt>
          <c:dPt>
            <c:idx val="9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13-7AB1-403B-AED4-93810C0E9661}"/>
              </c:ext>
            </c:extLst>
          </c:dPt>
          <c:dPt>
            <c:idx val="10"/>
            <c:bubble3D val="0"/>
            <c:spPr>
              <a:solidFill>
                <a:srgbClr val="00FF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15-7AB1-403B-AED4-93810C0E9661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17-7AB1-403B-AED4-93810C0E9661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R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7AB1-403B-AED4-93810C0E9661}"/>
                </c:ext>
              </c:extLst>
            </c:dLbl>
            <c:dLbl>
              <c:idx val="1"/>
              <c:layout>
                <c:manualLayout>
                  <c:x val="1.8826569351503734E-2"/>
                  <c:y val="-5.93457864410602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B1-403B-AED4-93810C0E9661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R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7AB1-403B-AED4-93810C0E9661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R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7AB1-403B-AED4-93810C0E9661}"/>
                </c:ext>
              </c:extLst>
            </c:dLbl>
            <c:dLbl>
              <c:idx val="4"/>
              <c:layout>
                <c:manualLayout>
                  <c:x val="5.3570499633491697E-2"/>
                  <c:y val="-0.1433665991373076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AB1-403B-AED4-93810C0E9661}"/>
                </c:ext>
              </c:extLst>
            </c:dLbl>
            <c:dLbl>
              <c:idx val="5"/>
              <c:layout>
                <c:manualLayout>
                  <c:x val="6.2066003010884593E-3"/>
                  <c:y val="1.479528403717978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AB1-403B-AED4-93810C0E9661}"/>
                </c:ext>
              </c:extLst>
            </c:dLbl>
            <c:dLbl>
              <c:idx val="6"/>
              <c:layout>
                <c:manualLayout>
                  <c:x val="0.13412204855774409"/>
                  <c:y val="-0.127822374653330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AB1-403B-AED4-93810C0E9661}"/>
                </c:ext>
              </c:extLst>
            </c:dLbl>
            <c:dLbl>
              <c:idx val="7"/>
              <c:layout>
                <c:manualLayout>
                  <c:x val="-6.4762794290353351E-2"/>
                  <c:y val="-1.381284523503725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AB1-403B-AED4-93810C0E9661}"/>
                </c:ext>
              </c:extLst>
            </c:dLbl>
            <c:dLbl>
              <c:idx val="9"/>
              <c:layout>
                <c:manualLayout>
                  <c:x val="0.11823621521784251"/>
                  <c:y val="6.723397910905153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AB1-403B-AED4-93810C0E9661}"/>
                </c:ext>
              </c:extLst>
            </c:dLbl>
            <c:dLbl>
              <c:idx val="10"/>
              <c:layout>
                <c:manualLayout>
                  <c:x val="-9.0890299748567493E-2"/>
                  <c:y val="3.99466868375356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309149044057178"/>
                      <c:h val="0.1028299043126171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5-7AB1-403B-AED4-93810C0E9661}"/>
                </c:ext>
              </c:extLst>
            </c:dLbl>
            <c:dLbl>
              <c:idx val="11"/>
              <c:layout>
                <c:manualLayout>
                  <c:x val="0.18367346938775497"/>
                  <c:y val="2.67189774066502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AB1-403B-AED4-93810C0E96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'2025'!$A$32:$A$43</c:f>
              <c:strCache>
                <c:ptCount val="12"/>
                <c:pt idx="0">
                  <c:v>Área Protección</c:v>
                </c:pt>
                <c:pt idx="1">
                  <c:v>Humedal</c:v>
                </c:pt>
                <c:pt idx="2">
                  <c:v>Contaminación</c:v>
                </c:pt>
                <c:pt idx="3">
                  <c:v>Recurso Hídrico</c:v>
                </c:pt>
                <c:pt idx="4">
                  <c:v>Forestal</c:v>
                </c:pt>
                <c:pt idx="5">
                  <c:v>Vida silvestre</c:v>
                </c:pt>
                <c:pt idx="6">
                  <c:v>Movimiento tierra</c:v>
                </c:pt>
                <c:pt idx="7">
                  <c:v>Cambio uso</c:v>
                </c:pt>
                <c:pt idx="8">
                  <c:v>Infracción</c:v>
                </c:pt>
                <c:pt idx="9">
                  <c:v>Extracción minera</c:v>
                </c:pt>
                <c:pt idx="10">
                  <c:v>Zona marítima terrestre</c:v>
                </c:pt>
                <c:pt idx="11">
                  <c:v>Recursos marinos</c:v>
                </c:pt>
              </c:strCache>
            </c:strRef>
          </c:cat>
          <c:val>
            <c:numRef>
              <c:f>'2025'!$B$32:$B$43</c:f>
              <c:numCache>
                <c:formatCode>General</c:formatCode>
                <c:ptCount val="12"/>
                <c:pt idx="0">
                  <c:v>31</c:v>
                </c:pt>
                <c:pt idx="1">
                  <c:v>2</c:v>
                </c:pt>
                <c:pt idx="2">
                  <c:v>32</c:v>
                </c:pt>
                <c:pt idx="3">
                  <c:v>9</c:v>
                </c:pt>
                <c:pt idx="4">
                  <c:v>11</c:v>
                </c:pt>
                <c:pt idx="5">
                  <c:v>1</c:v>
                </c:pt>
                <c:pt idx="6">
                  <c:v>20</c:v>
                </c:pt>
                <c:pt idx="7">
                  <c:v>3</c:v>
                </c:pt>
                <c:pt idx="8">
                  <c:v>17</c:v>
                </c:pt>
                <c:pt idx="9">
                  <c:v>6</c:v>
                </c:pt>
                <c:pt idx="10">
                  <c:v>3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7AB1-403B-AED4-93810C0E9661}"/>
            </c:ext>
          </c:extLst>
        </c:ser>
        <c:ser>
          <c:idx val="1"/>
          <c:order val="1"/>
          <c:tx>
            <c:strRef>
              <c:f>'2025'!$C$31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1A-7AB1-403B-AED4-93810C0E966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1C-7AB1-403B-AED4-93810C0E966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1E-7AB1-403B-AED4-93810C0E966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20-7AB1-403B-AED4-93810C0E966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22-7AB1-403B-AED4-93810C0E966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24-7AB1-403B-AED4-93810C0E966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26-7AB1-403B-AED4-93810C0E966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28-7AB1-403B-AED4-93810C0E966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2A-7AB1-403B-AED4-93810C0E966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2C-7AB1-403B-AED4-93810C0E966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2E-7AB1-403B-AED4-93810C0E9661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30-7AB1-403B-AED4-93810C0E96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'2025'!$A$32:$A$43</c:f>
              <c:strCache>
                <c:ptCount val="12"/>
                <c:pt idx="0">
                  <c:v>Área Protección</c:v>
                </c:pt>
                <c:pt idx="1">
                  <c:v>Humedal</c:v>
                </c:pt>
                <c:pt idx="2">
                  <c:v>Contaminación</c:v>
                </c:pt>
                <c:pt idx="3">
                  <c:v>Recurso Hídrico</c:v>
                </c:pt>
                <c:pt idx="4">
                  <c:v>Forestal</c:v>
                </c:pt>
                <c:pt idx="5">
                  <c:v>Vida silvestre</c:v>
                </c:pt>
                <c:pt idx="6">
                  <c:v>Movimiento tierra</c:v>
                </c:pt>
                <c:pt idx="7">
                  <c:v>Cambio uso</c:v>
                </c:pt>
                <c:pt idx="8">
                  <c:v>Infracción</c:v>
                </c:pt>
                <c:pt idx="9">
                  <c:v>Extracción minera</c:v>
                </c:pt>
                <c:pt idx="10">
                  <c:v>Zona marítima terrestre</c:v>
                </c:pt>
                <c:pt idx="11">
                  <c:v>Recursos marinos</c:v>
                </c:pt>
              </c:strCache>
            </c:strRef>
          </c:cat>
          <c:val>
            <c:numRef>
              <c:f>'2025'!$C$32:$C$43</c:f>
              <c:numCache>
                <c:formatCode>0.00</c:formatCode>
                <c:ptCount val="12"/>
                <c:pt idx="0">
                  <c:v>22.962962962962962</c:v>
                </c:pt>
                <c:pt idx="1">
                  <c:v>1.4814814814814816</c:v>
                </c:pt>
                <c:pt idx="2">
                  <c:v>23.703703703703706</c:v>
                </c:pt>
                <c:pt idx="3">
                  <c:v>6.666666666666667</c:v>
                </c:pt>
                <c:pt idx="4">
                  <c:v>8.1481481481481488</c:v>
                </c:pt>
                <c:pt idx="5">
                  <c:v>0.74074074074074081</c:v>
                </c:pt>
                <c:pt idx="6">
                  <c:v>14.814814814814813</c:v>
                </c:pt>
                <c:pt idx="7">
                  <c:v>2.2222222222222223</c:v>
                </c:pt>
                <c:pt idx="8">
                  <c:v>12.592592592592592</c:v>
                </c:pt>
                <c:pt idx="9">
                  <c:v>4.4444444444444446</c:v>
                </c:pt>
                <c:pt idx="10">
                  <c:v>2.2222222222222223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1-7AB1-403B-AED4-93810C0E9661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441630606984939"/>
          <c:y val="0.88076006200354418"/>
          <c:w val="0.73116738786030122"/>
          <c:h val="0.10380387530254277"/>
        </c:manualLayout>
      </c:layout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bg1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chemeClr val="bg1"/>
                </a:solidFill>
                <a:latin typeface="Arial Black" panose="020B0A04020102020204" pitchFamily="34" charset="0"/>
              </a:rPr>
              <a:t>Figura 3. Cantidad y porcentaje de resoluciones, II semestre 2025.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bg1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50"/>
      <c:rotY val="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'2025'!$E$33</c:f>
              <c:strCache>
                <c:ptCount val="1"/>
                <c:pt idx="0">
                  <c:v>Cantidad</c:v>
                </c:pt>
              </c:strCache>
            </c:strRef>
          </c:tx>
          <c:dPt>
            <c:idx val="0"/>
            <c:bubble3D val="0"/>
            <c:spPr>
              <a:solidFill>
                <a:srgbClr val="00FFFF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1-6DDD-4E60-A37F-AC8C4976A759}"/>
              </c:ext>
            </c:extLst>
          </c:dPt>
          <c:dPt>
            <c:idx val="1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3-6DDD-4E60-A37F-AC8C4976A759}"/>
              </c:ext>
            </c:extLst>
          </c:dPt>
          <c:dPt>
            <c:idx val="2"/>
            <c:bubble3D val="0"/>
            <c:spPr>
              <a:solidFill>
                <a:srgbClr val="00FF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5-6DDD-4E60-A37F-AC8C4976A759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>
                <a:contourClr>
                  <a:srgbClr val="FFFF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6DDD-4E60-A37F-AC8C4976A75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9-6DDD-4E60-A37F-AC8C4976A759}"/>
              </c:ext>
            </c:extLst>
          </c:dPt>
          <c:dPt>
            <c:idx val="5"/>
            <c:bubble3D val="0"/>
            <c:spPr>
              <a:solidFill>
                <a:srgbClr val="FF66FF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B-6DDD-4E60-A37F-AC8C4976A759}"/>
              </c:ext>
            </c:extLst>
          </c:dPt>
          <c:dPt>
            <c:idx val="6"/>
            <c:bubble3D val="0"/>
            <c:spPr>
              <a:solidFill>
                <a:srgbClr val="7030A0"/>
              </a:solidFill>
              <a:ln>
                <a:solidFill>
                  <a:srgbClr val="9900FF"/>
                </a:solidFill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>
                <a:contourClr>
                  <a:srgbClr val="9900FF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6DDD-4E60-A37F-AC8C4976A759}"/>
              </c:ext>
            </c:extLst>
          </c:dPt>
          <c:dLbls>
            <c:dLbl>
              <c:idx val="0"/>
              <c:layout>
                <c:manualLayout>
                  <c:x val="-7.3664662324359531E-2"/>
                  <c:y val="8.626597782000608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Arial Black" panose="020B0A040201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DDD-4E60-A37F-AC8C4976A759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Arial Black" panose="020B0A040201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R"/>
                </a:p>
              </c:txPr>
              <c:dLblPos val="inEnd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6DDD-4E60-A37F-AC8C4976A759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Arial Black" panose="020B0A040201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R"/>
                </a:p>
              </c:txPr>
              <c:dLblPos val="inEnd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6DDD-4E60-A37F-AC8C4976A759}"/>
                </c:ext>
              </c:extLst>
            </c:dLbl>
            <c:dLbl>
              <c:idx val="5"/>
              <c:layout>
                <c:manualLayout>
                  <c:x val="3.36548360948426E-2"/>
                  <c:y val="7.864291581813125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DDD-4E60-A37F-AC8C4976A75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Arial Black" panose="020B0A040201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R"/>
              </a:p>
            </c:txPr>
            <c:dLblPos val="in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'2025'!$D$34:$D$40</c:f>
              <c:strCache>
                <c:ptCount val="7"/>
                <c:pt idx="0">
                  <c:v>Acto Final</c:v>
                </c:pt>
                <c:pt idx="1">
                  <c:v>Homologación</c:v>
                </c:pt>
                <c:pt idx="2">
                  <c:v>Desestimación</c:v>
                </c:pt>
                <c:pt idx="3">
                  <c:v>Acumulación</c:v>
                </c:pt>
                <c:pt idx="4">
                  <c:v>Traslado por incompetencia</c:v>
                </c:pt>
                <c:pt idx="5">
                  <c:v>Archivo por Art. 107 LOA</c:v>
                </c:pt>
                <c:pt idx="6">
                  <c:v>Inadmisibilidad</c:v>
                </c:pt>
              </c:strCache>
            </c:strRef>
          </c:cat>
          <c:val>
            <c:numRef>
              <c:f>'2025'!$E$34:$E$40</c:f>
              <c:numCache>
                <c:formatCode>General</c:formatCode>
                <c:ptCount val="7"/>
                <c:pt idx="0">
                  <c:v>30</c:v>
                </c:pt>
                <c:pt idx="1">
                  <c:v>4</c:v>
                </c:pt>
                <c:pt idx="2">
                  <c:v>42</c:v>
                </c:pt>
                <c:pt idx="3">
                  <c:v>7</c:v>
                </c:pt>
                <c:pt idx="4">
                  <c:v>42</c:v>
                </c:pt>
                <c:pt idx="5">
                  <c:v>8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DDD-4E60-A37F-AC8C4976A759}"/>
            </c:ext>
          </c:extLst>
        </c:ser>
        <c:ser>
          <c:idx val="1"/>
          <c:order val="1"/>
          <c:tx>
            <c:strRef>
              <c:f>'2025'!$F$33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10-6DDD-4E60-A37F-AC8C4976A75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12-6DDD-4E60-A37F-AC8C4976A75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14-6DDD-4E60-A37F-AC8C4976A75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16-6DDD-4E60-A37F-AC8C4976A75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18-6DDD-4E60-A37F-AC8C4976A75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1A-6DDD-4E60-A37F-AC8C4976A75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1C-6DDD-4E60-A37F-AC8C4976A75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in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'2025'!$D$34:$D$40</c:f>
              <c:strCache>
                <c:ptCount val="7"/>
                <c:pt idx="0">
                  <c:v>Acto Final</c:v>
                </c:pt>
                <c:pt idx="1">
                  <c:v>Homologación</c:v>
                </c:pt>
                <c:pt idx="2">
                  <c:v>Desestimación</c:v>
                </c:pt>
                <c:pt idx="3">
                  <c:v>Acumulación</c:v>
                </c:pt>
                <c:pt idx="4">
                  <c:v>Traslado por incompetencia</c:v>
                </c:pt>
                <c:pt idx="5">
                  <c:v>Archivo por Art. 107 LOA</c:v>
                </c:pt>
                <c:pt idx="6">
                  <c:v>Inadmisibilidad</c:v>
                </c:pt>
              </c:strCache>
            </c:strRef>
          </c:cat>
          <c:val>
            <c:numRef>
              <c:f>'2025'!$F$34:$F$40</c:f>
              <c:numCache>
                <c:formatCode>0.0</c:formatCode>
                <c:ptCount val="7"/>
                <c:pt idx="0">
                  <c:v>22.222222222222221</c:v>
                </c:pt>
                <c:pt idx="1">
                  <c:v>2.9629629629629632</c:v>
                </c:pt>
                <c:pt idx="2">
                  <c:v>31.111111111111111</c:v>
                </c:pt>
                <c:pt idx="3">
                  <c:v>5.1851851851851851</c:v>
                </c:pt>
                <c:pt idx="4">
                  <c:v>31.111111111111111</c:v>
                </c:pt>
                <c:pt idx="5">
                  <c:v>5.9259259259259265</c:v>
                </c:pt>
                <c:pt idx="6">
                  <c:v>1.4814814814814816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6DDD-4E60-A37F-AC8C4976A75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bg1"/>
                </a:solidFill>
                <a:latin typeface="Arial Black" panose="020B0A040201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 b="1">
                <a:solidFill>
                  <a:schemeClr val="bg1"/>
                </a:solidFill>
                <a:latin typeface="Arial Black" panose="020B0A04020102020204" pitchFamily="34" charset="0"/>
                <a:cs typeface="Arial" panose="020B0604020202020204" pitchFamily="34" charset="0"/>
              </a:rPr>
              <a:t>Figura 4. Cantidad y porcentaje de Inspecciones, II semestre 2025.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bg1"/>
              </a:solidFill>
              <a:latin typeface="Arial Black" panose="020B0A04020102020204" pitchFamily="34" charset="0"/>
              <a:ea typeface="+mn-ea"/>
              <a:cs typeface="Arial" panose="020B0604020202020204" pitchFamily="34" charset="0"/>
            </a:defRPr>
          </a:pPr>
          <a:endParaRPr lang="es-C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'2025'!$E$49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rgbClr val="00FFFF"/>
            </a:solidFill>
            <a:ln>
              <a:noFill/>
            </a:ln>
            <a:effectLst/>
            <a:sp3d/>
          </c:spPr>
          <c:invertIfNegative val="0"/>
          <c:cat>
            <c:strRef>
              <c:f>'2025'!$D$50:$D$52</c:f>
              <c:strCache>
                <c:ptCount val="3"/>
                <c:pt idx="0">
                  <c:v>Inspección normal</c:v>
                </c:pt>
                <c:pt idx="1">
                  <c:v>Prueba mejor resolver</c:v>
                </c:pt>
                <c:pt idx="2">
                  <c:v>Inspección seguimiento acto final</c:v>
                </c:pt>
              </c:strCache>
            </c:strRef>
          </c:cat>
          <c:val>
            <c:numRef>
              <c:f>'2025'!$E$50:$E$52</c:f>
              <c:numCache>
                <c:formatCode>General</c:formatCode>
                <c:ptCount val="3"/>
                <c:pt idx="0">
                  <c:v>12</c:v>
                </c:pt>
                <c:pt idx="1">
                  <c:v>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DD-4EB7-9FAB-87360343B77D}"/>
            </c:ext>
          </c:extLst>
        </c:ser>
        <c:ser>
          <c:idx val="1"/>
          <c:order val="1"/>
          <c:tx>
            <c:strRef>
              <c:f>'2025'!$F$49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  <a:sp3d/>
          </c:spPr>
          <c:invertIfNegative val="0"/>
          <c:cat>
            <c:strRef>
              <c:f>'2025'!$D$50:$D$52</c:f>
              <c:strCache>
                <c:ptCount val="3"/>
                <c:pt idx="0">
                  <c:v>Inspección normal</c:v>
                </c:pt>
                <c:pt idx="1">
                  <c:v>Prueba mejor resolver</c:v>
                </c:pt>
                <c:pt idx="2">
                  <c:v>Inspección seguimiento acto final</c:v>
                </c:pt>
              </c:strCache>
            </c:strRef>
          </c:cat>
          <c:val>
            <c:numRef>
              <c:f>'2025'!$F$50:$F$52</c:f>
              <c:numCache>
                <c:formatCode>0.0</c:formatCode>
                <c:ptCount val="3"/>
                <c:pt idx="0">
                  <c:v>85.714285714285708</c:v>
                </c:pt>
                <c:pt idx="1">
                  <c:v>14.285714285714285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DD-4EB7-9FAB-87360343B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86497488"/>
        <c:axId val="586498272"/>
        <c:axId val="0"/>
      </c:bar3DChart>
      <c:catAx>
        <c:axId val="586497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R" sz="1100" b="1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Tipo de inspección.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bg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586498272"/>
        <c:crosses val="autoZero"/>
        <c:auto val="1"/>
        <c:lblAlgn val="ctr"/>
        <c:lblOffset val="100"/>
        <c:noMultiLvlLbl val="0"/>
      </c:catAx>
      <c:valAx>
        <c:axId val="58649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R" sz="1100" b="1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Cantidad y porcentaje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bg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R"/>
          </a:p>
        </c:txPr>
        <c:crossAx val="58649748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lt1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r>
              <a:rPr lang="en-US" sz="1200" b="1" i="0" cap="none" baseline="0">
                <a:effectLst/>
                <a:latin typeface="Arial Black" panose="020B0A04020102020204" pitchFamily="34" charset="0"/>
              </a:rPr>
              <a:t>Figura 2. Cantidad y porcentaje de denuncias resueltas por tema, II Semestre 2025</a:t>
            </a:r>
            <a:r>
              <a:rPr lang="en-US" sz="1200" b="1" i="0" baseline="0">
                <a:effectLst/>
                <a:latin typeface="Arial Black" panose="020B0A04020102020204" pitchFamily="34" charset="0"/>
              </a:rPr>
              <a:t>.</a:t>
            </a:r>
            <a:endParaRPr lang="es-CR" sz="1200">
              <a:effectLst/>
              <a:latin typeface="Arial Black" panose="020B0A040201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cap="all" baseline="0">
              <a:solidFill>
                <a:schemeClr val="lt1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2">
            <a:lumMod val="75000"/>
            <a:alpha val="27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'2025'!$B$31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rgbClr val="00FFFF"/>
            </a:solidFill>
            <a:ln>
              <a:solidFill>
                <a:schemeClr val="accent1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1">
                  <a:lumMod val="50000"/>
                </a:schemeClr>
              </a:contourClr>
            </a:sp3d>
          </c:spPr>
          <c:invertIfNegative val="0"/>
          <c:cat>
            <c:strRef>
              <c:f>'2025'!$A$32:$A$43</c:f>
              <c:strCache>
                <c:ptCount val="12"/>
                <c:pt idx="0">
                  <c:v>Área Protección</c:v>
                </c:pt>
                <c:pt idx="1">
                  <c:v>Humedal</c:v>
                </c:pt>
                <c:pt idx="2">
                  <c:v>Contaminación</c:v>
                </c:pt>
                <c:pt idx="3">
                  <c:v>Recurso Hídrico</c:v>
                </c:pt>
                <c:pt idx="4">
                  <c:v>Forestal</c:v>
                </c:pt>
                <c:pt idx="5">
                  <c:v>Vida silvestre</c:v>
                </c:pt>
                <c:pt idx="6">
                  <c:v>Movimiento tierra</c:v>
                </c:pt>
                <c:pt idx="7">
                  <c:v>Cambio uso</c:v>
                </c:pt>
                <c:pt idx="8">
                  <c:v>Infracción</c:v>
                </c:pt>
                <c:pt idx="9">
                  <c:v>Extracción minera</c:v>
                </c:pt>
                <c:pt idx="10">
                  <c:v>Zona marítima terrestre</c:v>
                </c:pt>
                <c:pt idx="11">
                  <c:v>Recursos marinos</c:v>
                </c:pt>
              </c:strCache>
            </c:strRef>
          </c:cat>
          <c:val>
            <c:numRef>
              <c:f>'2025'!$B$32:$B$43</c:f>
              <c:numCache>
                <c:formatCode>General</c:formatCode>
                <c:ptCount val="12"/>
                <c:pt idx="0">
                  <c:v>31</c:v>
                </c:pt>
                <c:pt idx="1">
                  <c:v>2</c:v>
                </c:pt>
                <c:pt idx="2">
                  <c:v>32</c:v>
                </c:pt>
                <c:pt idx="3">
                  <c:v>9</c:v>
                </c:pt>
                <c:pt idx="4">
                  <c:v>11</c:v>
                </c:pt>
                <c:pt idx="5">
                  <c:v>1</c:v>
                </c:pt>
                <c:pt idx="6">
                  <c:v>20</c:v>
                </c:pt>
                <c:pt idx="7">
                  <c:v>3</c:v>
                </c:pt>
                <c:pt idx="8">
                  <c:v>17</c:v>
                </c:pt>
                <c:pt idx="9">
                  <c:v>6</c:v>
                </c:pt>
                <c:pt idx="10">
                  <c:v>3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80-4587-BC38-D9640FCE4ECD}"/>
            </c:ext>
          </c:extLst>
        </c:ser>
        <c:ser>
          <c:idx val="1"/>
          <c:order val="1"/>
          <c:tx>
            <c:strRef>
              <c:f>'2025'!$C$31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chemeClr val="accent2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2">
                  <a:lumMod val="50000"/>
                </a:schemeClr>
              </a:contourClr>
            </a:sp3d>
          </c:spPr>
          <c:invertIfNegative val="0"/>
          <c:cat>
            <c:strRef>
              <c:f>'2025'!$A$32:$A$43</c:f>
              <c:strCache>
                <c:ptCount val="12"/>
                <c:pt idx="0">
                  <c:v>Área Protección</c:v>
                </c:pt>
                <c:pt idx="1">
                  <c:v>Humedal</c:v>
                </c:pt>
                <c:pt idx="2">
                  <c:v>Contaminación</c:v>
                </c:pt>
                <c:pt idx="3">
                  <c:v>Recurso Hídrico</c:v>
                </c:pt>
                <c:pt idx="4">
                  <c:v>Forestal</c:v>
                </c:pt>
                <c:pt idx="5">
                  <c:v>Vida silvestre</c:v>
                </c:pt>
                <c:pt idx="6">
                  <c:v>Movimiento tierra</c:v>
                </c:pt>
                <c:pt idx="7">
                  <c:v>Cambio uso</c:v>
                </c:pt>
                <c:pt idx="8">
                  <c:v>Infracción</c:v>
                </c:pt>
                <c:pt idx="9">
                  <c:v>Extracción minera</c:v>
                </c:pt>
                <c:pt idx="10">
                  <c:v>Zona marítima terrestre</c:v>
                </c:pt>
                <c:pt idx="11">
                  <c:v>Recursos marinos</c:v>
                </c:pt>
              </c:strCache>
            </c:strRef>
          </c:cat>
          <c:val>
            <c:numRef>
              <c:f>'2025'!$C$32:$C$43</c:f>
              <c:numCache>
                <c:formatCode>0.00</c:formatCode>
                <c:ptCount val="12"/>
                <c:pt idx="0">
                  <c:v>22.962962962962962</c:v>
                </c:pt>
                <c:pt idx="1">
                  <c:v>1.4814814814814816</c:v>
                </c:pt>
                <c:pt idx="2">
                  <c:v>23.703703703703706</c:v>
                </c:pt>
                <c:pt idx="3">
                  <c:v>6.666666666666667</c:v>
                </c:pt>
                <c:pt idx="4">
                  <c:v>8.1481481481481488</c:v>
                </c:pt>
                <c:pt idx="5">
                  <c:v>0.74074074074074081</c:v>
                </c:pt>
                <c:pt idx="6">
                  <c:v>14.814814814814813</c:v>
                </c:pt>
                <c:pt idx="7">
                  <c:v>2.2222222222222223</c:v>
                </c:pt>
                <c:pt idx="8">
                  <c:v>12.592592592592592</c:v>
                </c:pt>
                <c:pt idx="9">
                  <c:v>4.4444444444444446</c:v>
                </c:pt>
                <c:pt idx="10">
                  <c:v>2.2222222222222223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80-4587-BC38-D9640FCE4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gapDepth val="53"/>
        <c:shape val="box"/>
        <c:axId val="487758016"/>
        <c:axId val="487758408"/>
        <c:axId val="0"/>
      </c:bar3DChart>
      <c:catAx>
        <c:axId val="4877580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Arial Black" panose="020B0A040201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R" b="1">
                    <a:latin typeface="Arial Black" panose="020B0A04020102020204" pitchFamily="34" charset="0"/>
                    <a:cs typeface="Arial" panose="020B0604020202020204" pitchFamily="34" charset="0"/>
                  </a:rPr>
                  <a:t>Tema</a:t>
                </a:r>
              </a:p>
              <a:p>
                <a:pPr>
                  <a:defRPr b="1">
                    <a:latin typeface="Arial Black" panose="020B0A04020102020204" pitchFamily="34" charset="0"/>
                    <a:cs typeface="Arial" panose="020B0604020202020204" pitchFamily="34" charset="0"/>
                  </a:defRPr>
                </a:pPr>
                <a:endParaRPr lang="es-CR" b="1">
                  <a:latin typeface="Arial Black" panose="020B0A040201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Arial Black" panose="020B0A04020102020204" pitchFamily="34" charset="0"/>
                  <a:ea typeface="+mn-ea"/>
                  <a:cs typeface="Arial" panose="020B0604020202020204" pitchFamily="34" charset="0"/>
                </a:defRPr>
              </a:pPr>
              <a:endParaRPr lang="es-C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487758408"/>
        <c:crosses val="autoZero"/>
        <c:auto val="1"/>
        <c:lblAlgn val="ctr"/>
        <c:lblOffset val="100"/>
        <c:noMultiLvlLbl val="0"/>
      </c:catAx>
      <c:valAx>
        <c:axId val="487758408"/>
        <c:scaling>
          <c:orientation val="minMax"/>
        </c:scaling>
        <c:delete val="0"/>
        <c:axPos val="l"/>
        <c:majorGridlines>
          <c:spPr>
            <a:ln w="9525">
              <a:solidFill>
                <a:schemeClr val="lt1">
                  <a:lumMod val="50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Arial Black" panose="020B0A04020102020204" pitchFamily="34" charset="0"/>
                    <a:ea typeface="+mn-ea"/>
                    <a:cs typeface="+mn-cs"/>
                  </a:defRPr>
                </a:pPr>
                <a:r>
                  <a:rPr lang="es-CR" sz="900" b="1" i="0" baseline="0">
                    <a:effectLst/>
                    <a:latin typeface="Arial Black" panose="020B0A04020102020204" pitchFamily="34" charset="0"/>
                  </a:rPr>
                  <a:t>Cantidad y porcentaje</a:t>
                </a:r>
                <a:endParaRPr lang="es-CR" sz="900">
                  <a:effectLst/>
                  <a:latin typeface="Arial Black" panose="020B0A04020102020204" pitchFamily="34" charset="0"/>
                </a:endParaRPr>
              </a:p>
              <a:p>
                <a:pPr>
                  <a:defRPr>
                    <a:latin typeface="Arial Black" panose="020B0A04020102020204" pitchFamily="34" charset="0"/>
                  </a:defRPr>
                </a:pPr>
                <a:r>
                  <a:rPr lang="es-CR" sz="900" b="1" i="0" baseline="0">
                    <a:effectLst/>
                    <a:latin typeface="Arial Black" panose="020B0A04020102020204" pitchFamily="34" charset="0"/>
                  </a:rPr>
                  <a:t>de casos</a:t>
                </a:r>
                <a:endParaRPr lang="es-CR" sz="900">
                  <a:effectLst/>
                  <a:latin typeface="Arial Black" panose="020B0A040201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Arial Black" panose="020B0A04020102020204" pitchFamily="34" charset="0"/>
                  <a:ea typeface="+mn-ea"/>
                  <a:cs typeface="+mn-cs"/>
                </a:defRPr>
              </a:pPr>
              <a:endParaRPr lang="es-C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48775801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50000"/>
                <a:lumOff val="50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6350" cap="flat" cmpd="sng" algn="ctr">
      <a:solidFill>
        <a:schemeClr val="dk1">
          <a:tint val="7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bg1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r>
              <a:rPr lang="es-CR" sz="1200">
                <a:solidFill>
                  <a:schemeClr val="bg1"/>
                </a:solidFill>
                <a:latin typeface="Arial Black" panose="020B0A04020102020204" pitchFamily="34" charset="0"/>
              </a:rPr>
              <a:t>Figura 5. Cantidad de denuncias tramitadas por SITADA, II semestre</a:t>
            </a:r>
            <a:r>
              <a:rPr lang="es-CR" sz="1200" baseline="0">
                <a:solidFill>
                  <a:schemeClr val="bg1"/>
                </a:solidFill>
                <a:latin typeface="Arial Black" panose="020B0A04020102020204" pitchFamily="34" charset="0"/>
              </a:rPr>
              <a:t> 2025</a:t>
            </a:r>
            <a:r>
              <a:rPr lang="es-CR" sz="1200">
                <a:solidFill>
                  <a:schemeClr val="bg1"/>
                </a:solidFill>
                <a:latin typeface="Arial Black" panose="020B0A04020102020204" pitchFamily="34" charset="0"/>
              </a:rPr>
              <a:t>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bg1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FFFF"/>
              </a:solidFill>
              <a:ln>
                <a:solidFill>
                  <a:srgbClr val="00FFFF"/>
                </a:solidFill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>
                <a:contourClr>
                  <a:srgbClr val="00FFFF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BD8-4A1E-B1C8-93A4DBB09C12}"/>
              </c:ext>
            </c:extLst>
          </c:dPt>
          <c:dPt>
            <c:idx val="1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BBD8-4A1E-B1C8-93A4DBB09C12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BBD8-4A1E-B1C8-93A4DBB09C1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C-8144-42E0-9134-3CA3CE514D01}"/>
              </c:ext>
            </c:extLst>
          </c:dPt>
          <c:dPt>
            <c:idx val="4"/>
            <c:bubble3D val="0"/>
            <c:spPr>
              <a:solidFill>
                <a:srgbClr val="00FF00"/>
              </a:solidFill>
              <a:ln>
                <a:solidFill>
                  <a:srgbClr val="00FF00"/>
                </a:solidFill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>
                <a:contourClr>
                  <a:srgbClr val="00FF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8144-42E0-9134-3CA3CE514D01}"/>
              </c:ext>
            </c:extLst>
          </c:dPt>
          <c:dLbls>
            <c:dLbl>
              <c:idx val="1"/>
              <c:layout>
                <c:manualLayout>
                  <c:x val="-3.147116337279033E-2"/>
                  <c:y val="-6.246712395486646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D8-4A1E-B1C8-93A4DBB09C12}"/>
                </c:ext>
              </c:extLst>
            </c:dLbl>
            <c:dLbl>
              <c:idx val="2"/>
              <c:layout>
                <c:manualLayout>
                  <c:x val="-3.5856494759347136E-2"/>
                  <c:y val="-3.300470817436480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D8-4A1E-B1C8-93A4DBB09C12}"/>
                </c:ext>
              </c:extLst>
            </c:dLbl>
            <c:dLbl>
              <c:idx val="3"/>
              <c:layout>
                <c:manualLayout>
                  <c:x val="-3.6250651822495698E-2"/>
                  <c:y val="-2.931772059420409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144-42E0-9134-3CA3CE514D01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'2025'!$A$49:$A$53</c:f>
              <c:strCache>
                <c:ptCount val="5"/>
                <c:pt idx="0">
                  <c:v>En trámite</c:v>
                </c:pt>
                <c:pt idx="1">
                  <c:v>Para Audiencia</c:v>
                </c:pt>
                <c:pt idx="2">
                  <c:v>Pendiente apertura</c:v>
                </c:pt>
                <c:pt idx="3">
                  <c:v>Prevención requisitos</c:v>
                </c:pt>
                <c:pt idx="4">
                  <c:v>Enviada a Contraloría ambiental</c:v>
                </c:pt>
              </c:strCache>
            </c:strRef>
          </c:cat>
          <c:val>
            <c:numRef>
              <c:f>'2025'!$B$49:$B$53</c:f>
              <c:numCache>
                <c:formatCode>General</c:formatCode>
                <c:ptCount val="5"/>
                <c:pt idx="0">
                  <c:v>7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BD8-4A1E-B1C8-93A4DBB09C12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8-BBD8-4A1E-B1C8-93A4DBB09C1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A-BBD8-4A1E-B1C8-93A4DBB09C1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C-BBD8-4A1E-B1C8-93A4DBB09C1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2DD9-47F3-BAE4-CF36A84260C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2DD9-47F3-BAE4-CF36A84260C3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'2025'!$A$49:$A$53</c:f>
              <c:strCache>
                <c:ptCount val="5"/>
                <c:pt idx="0">
                  <c:v>En trámite</c:v>
                </c:pt>
                <c:pt idx="1">
                  <c:v>Para Audiencia</c:v>
                </c:pt>
                <c:pt idx="2">
                  <c:v>Pendiente apertura</c:v>
                </c:pt>
                <c:pt idx="3">
                  <c:v>Prevención requisitos</c:v>
                </c:pt>
                <c:pt idx="4">
                  <c:v>Enviada a Contraloría ambiental</c:v>
                </c:pt>
              </c:strCache>
            </c:strRef>
          </c:cat>
          <c:val>
            <c:numRef>
              <c:f>'2025'!$C$49:$C$53</c:f>
              <c:numCache>
                <c:formatCode>0.0</c:formatCode>
                <c:ptCount val="5"/>
                <c:pt idx="0">
                  <c:v>70</c:v>
                </c:pt>
                <c:pt idx="1">
                  <c:v>0</c:v>
                </c:pt>
                <c:pt idx="2">
                  <c:v>30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BD8-4A1E-B1C8-93A4DBB09C12}"/>
            </c:ext>
          </c:extLst>
        </c:ser>
        <c:dLbls>
          <c:dLblPos val="bestFit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bg1">
            <a:lumMod val="75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1">
  <cs:axisTitle>
    <cs:lnRef idx="0"/>
    <cs:fillRef idx="0"/>
    <cs:effectRef idx="0"/>
    <cs:fontRef idx="minor">
      <a:schemeClr val="lt1">
        <a:lumMod val="75000"/>
      </a:schemeClr>
    </cs:fontRef>
    <cs:defRPr sz="900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6350" cap="flat" cmpd="sng" algn="ctr">
        <a:solidFill>
          <a:schemeClr val="dk1">
            <a:tint val="75000"/>
          </a:schemeClr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</cs:dataLabel>
  <cs:dataLabelCallout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  <a:scene3d>
        <a:camera prst="orthographicFront"/>
        <a:lightRig rig="threePt" dir="t"/>
      </a:scene3d>
      <a:sp3d prstMaterial="flat"/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dk1">
            <a:lumMod val="75000"/>
            <a:lumOff val="2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bg2">
          <a:lumMod val="75000"/>
          <a:alpha val="27000"/>
        </a:schemeClr>
      </a:solidFill>
      <a:sp3d/>
    </cs:spPr>
  </cs:floor>
  <cs:gridlineMajor>
    <cs:lnRef idx="0"/>
    <cs:fillRef idx="0"/>
    <cs:effectRef idx="0"/>
    <cs:fontRef idx="minor">
      <a:schemeClr val="tx1"/>
    </cs:fontRef>
    <cs:spPr>
      <a:ln w="9525">
        <a:solidFill>
          <a:schemeClr val="lt1">
            <a:lumMod val="50000"/>
          </a:schemeClr>
        </a:solidFill>
      </a:ln>
    </cs:spPr>
  </cs:gridlineMajor>
  <cs:gridlineMinor>
    <cs:lnRef idx="0"/>
    <cs:fillRef idx="0"/>
    <cs:effectRef idx="0"/>
    <cs:fontRef idx="minor">
      <a:schemeClr val="tx1"/>
    </cs:fontRef>
    <cs:spPr>
      <a:ln w="9525">
        <a:solidFill>
          <a:schemeClr val="lt1">
            <a:lumMod val="4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/>
    </cs:fontRef>
    <cs:defRPr sz="1800" b="0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5080</xdr:colOff>
      <xdr:row>0</xdr:row>
      <xdr:rowOff>0</xdr:rowOff>
    </xdr:from>
    <xdr:to>
      <xdr:col>15</xdr:col>
      <xdr:colOff>487680</xdr:colOff>
      <xdr:row>24</xdr:row>
      <xdr:rowOff>10160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574040</xdr:colOff>
      <xdr:row>0</xdr:row>
      <xdr:rowOff>5080</xdr:rowOff>
    </xdr:from>
    <xdr:to>
      <xdr:col>25</xdr:col>
      <xdr:colOff>233680</xdr:colOff>
      <xdr:row>24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17780</xdr:colOff>
      <xdr:row>24</xdr:row>
      <xdr:rowOff>21589</xdr:rowOff>
    </xdr:from>
    <xdr:to>
      <xdr:col>15</xdr:col>
      <xdr:colOff>497840</xdr:colOff>
      <xdr:row>41</xdr:row>
      <xdr:rowOff>101601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789940</xdr:colOff>
      <xdr:row>41</xdr:row>
      <xdr:rowOff>118108</xdr:rowOff>
    </xdr:from>
    <xdr:to>
      <xdr:col>15</xdr:col>
      <xdr:colOff>538480</xdr:colOff>
      <xdr:row>57</xdr:row>
      <xdr:rowOff>137159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543560</xdr:colOff>
      <xdr:row>41</xdr:row>
      <xdr:rowOff>118108</xdr:rowOff>
    </xdr:from>
    <xdr:to>
      <xdr:col>25</xdr:col>
      <xdr:colOff>223520</xdr:colOff>
      <xdr:row>57</xdr:row>
      <xdr:rowOff>121919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551180</xdr:colOff>
      <xdr:row>24</xdr:row>
      <xdr:rowOff>20320</xdr:rowOff>
    </xdr:from>
    <xdr:to>
      <xdr:col>25</xdr:col>
      <xdr:colOff>243840</xdr:colOff>
      <xdr:row>41</xdr:row>
      <xdr:rowOff>121919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0</xdr:colOff>
      <xdr:row>57</xdr:row>
      <xdr:rowOff>152400</xdr:rowOff>
    </xdr:from>
    <xdr:to>
      <xdr:col>15</xdr:col>
      <xdr:colOff>538480</xdr:colOff>
      <xdr:row>84</xdr:row>
      <xdr:rowOff>142240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7"/>
  <sheetViews>
    <sheetView tabSelected="1" topLeftCell="A12" zoomScale="75" zoomScaleNormal="75" workbookViewId="0">
      <selection activeCell="A26" sqref="A26:E28"/>
    </sheetView>
  </sheetViews>
  <sheetFormatPr baseColWidth="10" defaultRowHeight="14.4" x14ac:dyDescent="0.3"/>
  <cols>
    <col min="1" max="1" width="26.109375" customWidth="1"/>
    <col min="2" max="2" width="10.33203125" bestFit="1" customWidth="1"/>
    <col min="3" max="3" width="14.88671875" bestFit="1" customWidth="1"/>
    <col min="4" max="4" width="13.88671875" customWidth="1"/>
    <col min="5" max="5" width="17.44140625" customWidth="1"/>
    <col min="8" max="8" width="11.5546875" style="14"/>
  </cols>
  <sheetData>
    <row r="1" spans="1:5" ht="18.600000000000001" thickBot="1" x14ac:dyDescent="0.35">
      <c r="A1" s="109" t="s">
        <v>24</v>
      </c>
      <c r="B1" s="110"/>
      <c r="C1" s="110"/>
      <c r="D1" s="110"/>
      <c r="E1" s="111"/>
    </row>
    <row r="2" spans="1:5" ht="15" thickBot="1" x14ac:dyDescent="0.35">
      <c r="A2" s="116" t="s">
        <v>33</v>
      </c>
      <c r="B2" s="117"/>
      <c r="C2" s="117"/>
      <c r="D2" s="117"/>
      <c r="E2" s="118"/>
    </row>
    <row r="3" spans="1:5" ht="15" thickBot="1" x14ac:dyDescent="0.35">
      <c r="A3" s="119" t="s">
        <v>0</v>
      </c>
      <c r="B3" s="114" t="s">
        <v>16</v>
      </c>
      <c r="C3" s="115"/>
      <c r="D3" s="112" t="s">
        <v>23</v>
      </c>
      <c r="E3" s="113"/>
    </row>
    <row r="4" spans="1:5" ht="15" thickBot="1" x14ac:dyDescent="0.35">
      <c r="A4" s="120"/>
      <c r="B4" s="114" t="s">
        <v>36</v>
      </c>
      <c r="C4" s="115"/>
      <c r="D4" s="112" t="s">
        <v>36</v>
      </c>
      <c r="E4" s="113"/>
    </row>
    <row r="5" spans="1:5" ht="15" thickBot="1" x14ac:dyDescent="0.35">
      <c r="A5" s="21" t="s">
        <v>0</v>
      </c>
      <c r="B5" s="62" t="s">
        <v>12</v>
      </c>
      <c r="C5" s="15" t="s">
        <v>13</v>
      </c>
      <c r="D5" s="63" t="s">
        <v>12</v>
      </c>
      <c r="E5" s="62" t="s">
        <v>13</v>
      </c>
    </row>
    <row r="6" spans="1:5" x14ac:dyDescent="0.3">
      <c r="A6" s="18" t="s">
        <v>14</v>
      </c>
      <c r="B6" s="22">
        <v>37</v>
      </c>
      <c r="C6" s="31">
        <f t="shared" ref="C6:C18" si="0">B6/$B$18*100</f>
        <v>33.035714285714285</v>
      </c>
      <c r="D6" s="1">
        <v>32</v>
      </c>
      <c r="E6" s="31">
        <f t="shared" ref="E6:E17" si="1">D6/$D$18*100</f>
        <v>23.357664233576642</v>
      </c>
    </row>
    <row r="7" spans="1:5" x14ac:dyDescent="0.3">
      <c r="A7" s="19" t="s">
        <v>2</v>
      </c>
      <c r="B7" s="24">
        <v>2</v>
      </c>
      <c r="C7" s="39">
        <f t="shared" si="0"/>
        <v>1.7857142857142856</v>
      </c>
      <c r="D7" s="2">
        <v>2</v>
      </c>
      <c r="E7" s="39">
        <f t="shared" si="1"/>
        <v>1.4598540145985401</v>
      </c>
    </row>
    <row r="8" spans="1:5" x14ac:dyDescent="0.3">
      <c r="A8" s="20" t="s">
        <v>3</v>
      </c>
      <c r="B8" s="23">
        <v>13</v>
      </c>
      <c r="C8" s="31">
        <f t="shared" si="0"/>
        <v>11.607142857142858</v>
      </c>
      <c r="D8" s="3">
        <v>32</v>
      </c>
      <c r="E8" s="31">
        <f t="shared" si="1"/>
        <v>23.357664233576642</v>
      </c>
    </row>
    <row r="9" spans="1:5" x14ac:dyDescent="0.3">
      <c r="A9" s="19" t="s">
        <v>4</v>
      </c>
      <c r="B9" s="24">
        <v>35</v>
      </c>
      <c r="C9" s="39">
        <f t="shared" si="0"/>
        <v>31.25</v>
      </c>
      <c r="D9" s="2">
        <v>9</v>
      </c>
      <c r="E9" s="39">
        <f t="shared" si="1"/>
        <v>6.5693430656934311</v>
      </c>
    </row>
    <row r="10" spans="1:5" x14ac:dyDescent="0.3">
      <c r="A10" s="20" t="s">
        <v>5</v>
      </c>
      <c r="B10" s="23">
        <v>11</v>
      </c>
      <c r="C10" s="31">
        <f t="shared" si="0"/>
        <v>9.8214285714285712</v>
      </c>
      <c r="D10" s="3">
        <v>11</v>
      </c>
      <c r="E10" s="31">
        <f t="shared" si="1"/>
        <v>8.0291970802919703</v>
      </c>
    </row>
    <row r="11" spans="1:5" x14ac:dyDescent="0.3">
      <c r="A11" s="19" t="s">
        <v>15</v>
      </c>
      <c r="B11" s="24">
        <v>0</v>
      </c>
      <c r="C11" s="39">
        <f t="shared" si="0"/>
        <v>0</v>
      </c>
      <c r="D11" s="2">
        <v>1</v>
      </c>
      <c r="E11" s="39">
        <f t="shared" si="1"/>
        <v>0.72992700729927007</v>
      </c>
    </row>
    <row r="12" spans="1:5" x14ac:dyDescent="0.3">
      <c r="A12" s="20" t="s">
        <v>6</v>
      </c>
      <c r="B12" s="23">
        <v>4</v>
      </c>
      <c r="C12" s="31">
        <f t="shared" si="0"/>
        <v>3.5714285714285712</v>
      </c>
      <c r="D12" s="3">
        <v>21</v>
      </c>
      <c r="E12" s="31">
        <f t="shared" si="1"/>
        <v>15.328467153284672</v>
      </c>
    </row>
    <row r="13" spans="1:5" x14ac:dyDescent="0.3">
      <c r="A13" s="19" t="s">
        <v>7</v>
      </c>
      <c r="B13" s="24">
        <v>4</v>
      </c>
      <c r="C13" s="39">
        <f t="shared" si="0"/>
        <v>3.5714285714285712</v>
      </c>
      <c r="D13" s="2">
        <v>3</v>
      </c>
      <c r="E13" s="39">
        <f t="shared" si="1"/>
        <v>2.1897810218978102</v>
      </c>
    </row>
    <row r="14" spans="1:5" x14ac:dyDescent="0.3">
      <c r="A14" s="20" t="s">
        <v>8</v>
      </c>
      <c r="B14" s="23">
        <v>3</v>
      </c>
      <c r="C14" s="31">
        <f t="shared" si="0"/>
        <v>2.6785714285714284</v>
      </c>
      <c r="D14" s="3">
        <v>17</v>
      </c>
      <c r="E14" s="31">
        <f t="shared" si="1"/>
        <v>12.408759124087592</v>
      </c>
    </row>
    <row r="15" spans="1:5" x14ac:dyDescent="0.3">
      <c r="A15" s="19" t="s">
        <v>9</v>
      </c>
      <c r="B15" s="24">
        <v>2</v>
      </c>
      <c r="C15" s="39">
        <f t="shared" si="0"/>
        <v>1.7857142857142856</v>
      </c>
      <c r="D15" s="2">
        <v>6</v>
      </c>
      <c r="E15" s="39">
        <f t="shared" si="1"/>
        <v>4.3795620437956204</v>
      </c>
    </row>
    <row r="16" spans="1:5" x14ac:dyDescent="0.3">
      <c r="A16" s="20" t="s">
        <v>10</v>
      </c>
      <c r="B16" s="23">
        <v>1</v>
      </c>
      <c r="C16" s="31">
        <f t="shared" si="0"/>
        <v>0.89285714285714279</v>
      </c>
      <c r="D16" s="3">
        <v>3</v>
      </c>
      <c r="E16" s="31">
        <f t="shared" si="1"/>
        <v>2.1897810218978102</v>
      </c>
    </row>
    <row r="17" spans="1:6" ht="15" thickBot="1" x14ac:dyDescent="0.35">
      <c r="A17" s="25" t="s">
        <v>11</v>
      </c>
      <c r="B17" s="26">
        <v>0</v>
      </c>
      <c r="C17" s="40">
        <f t="shared" si="0"/>
        <v>0</v>
      </c>
      <c r="D17" s="27">
        <v>0</v>
      </c>
      <c r="E17" s="41">
        <f t="shared" si="1"/>
        <v>0</v>
      </c>
    </row>
    <row r="18" spans="1:6" ht="18" thickBot="1" x14ac:dyDescent="0.5">
      <c r="A18" s="65" t="s">
        <v>1</v>
      </c>
      <c r="B18" s="66">
        <f>SUM(B6:B17)</f>
        <v>112</v>
      </c>
      <c r="C18" s="67">
        <f t="shared" si="0"/>
        <v>100</v>
      </c>
      <c r="D18" s="68">
        <f>SUM(D6:D17)</f>
        <v>137</v>
      </c>
      <c r="E18" s="67">
        <f>SUM(E6:E17)</f>
        <v>100.00000000000001</v>
      </c>
    </row>
    <row r="19" spans="1:6" ht="27.75" customHeight="1" thickBot="1" x14ac:dyDescent="0.35">
      <c r="B19" s="45"/>
      <c r="C19" s="45"/>
      <c r="D19" s="45"/>
      <c r="E19" s="46"/>
    </row>
    <row r="20" spans="1:6" ht="21" customHeight="1" x14ac:dyDescent="0.3">
      <c r="A20" s="91" t="s">
        <v>42</v>
      </c>
      <c r="B20" s="92"/>
      <c r="C20" s="92"/>
      <c r="D20" s="92"/>
      <c r="E20" s="93"/>
    </row>
    <row r="21" spans="1:6" ht="22.8" customHeight="1" thickBot="1" x14ac:dyDescent="0.35">
      <c r="A21" s="97"/>
      <c r="B21" s="98"/>
      <c r="C21" s="98"/>
      <c r="D21" s="98"/>
      <c r="E21" s="99"/>
    </row>
    <row r="22" spans="1:6" ht="29.4" customHeight="1" thickBot="1" x14ac:dyDescent="0.35">
      <c r="A22" s="91" t="s">
        <v>43</v>
      </c>
      <c r="B22" s="92"/>
      <c r="C22" s="92"/>
      <c r="D22" s="92"/>
      <c r="E22" s="93"/>
    </row>
    <row r="23" spans="1:6" ht="22.2" customHeight="1" x14ac:dyDescent="0.3">
      <c r="A23" s="100" t="s">
        <v>44</v>
      </c>
      <c r="B23" s="101"/>
      <c r="C23" s="101"/>
      <c r="D23" s="101"/>
      <c r="E23" s="102"/>
    </row>
    <row r="24" spans="1:6" ht="25.8" customHeight="1" x14ac:dyDescent="0.3">
      <c r="A24" s="103"/>
      <c r="B24" s="104"/>
      <c r="C24" s="104"/>
      <c r="D24" s="104"/>
      <c r="E24" s="105"/>
    </row>
    <row r="25" spans="1:6" ht="22.8" customHeight="1" thickBot="1" x14ac:dyDescent="0.35">
      <c r="A25" s="106"/>
      <c r="B25" s="107"/>
      <c r="C25" s="107"/>
      <c r="D25" s="107"/>
      <c r="E25" s="108"/>
    </row>
    <row r="26" spans="1:6" ht="18.600000000000001" customHeight="1" x14ac:dyDescent="0.3">
      <c r="A26" s="91" t="s">
        <v>45</v>
      </c>
      <c r="B26" s="92"/>
      <c r="C26" s="92"/>
      <c r="D26" s="92"/>
      <c r="E26" s="93"/>
    </row>
    <row r="27" spans="1:6" ht="18" customHeight="1" x14ac:dyDescent="0.3">
      <c r="A27" s="94"/>
      <c r="B27" s="95"/>
      <c r="C27" s="95"/>
      <c r="D27" s="95"/>
      <c r="E27" s="96"/>
    </row>
    <row r="28" spans="1:6" ht="21.6" customHeight="1" thickBot="1" x14ac:dyDescent="0.35">
      <c r="A28" s="97"/>
      <c r="B28" s="98"/>
      <c r="C28" s="98"/>
      <c r="D28" s="98"/>
      <c r="E28" s="99"/>
    </row>
    <row r="29" spans="1:6" ht="18" thickBot="1" x14ac:dyDescent="0.35">
      <c r="A29" s="6"/>
      <c r="B29" s="6"/>
      <c r="C29" s="6"/>
      <c r="D29" s="6"/>
      <c r="E29" s="6"/>
    </row>
    <row r="30" spans="1:6" ht="41.4" customHeight="1" thickBot="1" x14ac:dyDescent="0.35">
      <c r="A30" s="82" t="s">
        <v>37</v>
      </c>
      <c r="B30" s="83"/>
      <c r="C30" s="84"/>
      <c r="D30" s="6"/>
    </row>
    <row r="31" spans="1:6" ht="15" thickBot="1" x14ac:dyDescent="0.35">
      <c r="A31" s="32" t="s">
        <v>0</v>
      </c>
      <c r="B31" s="33" t="s">
        <v>12</v>
      </c>
      <c r="C31" s="34" t="s">
        <v>13</v>
      </c>
    </row>
    <row r="32" spans="1:6" ht="33.75" customHeight="1" thickBot="1" x14ac:dyDescent="0.35">
      <c r="A32" s="16" t="s">
        <v>14</v>
      </c>
      <c r="B32" s="1">
        <v>31</v>
      </c>
      <c r="C32" s="31">
        <f t="shared" ref="C32:C44" si="2">B32/$B$45*100</f>
        <v>22.962962962962962</v>
      </c>
      <c r="D32" s="85" t="s">
        <v>38</v>
      </c>
      <c r="E32" s="86"/>
      <c r="F32" s="87"/>
    </row>
    <row r="33" spans="1:6" ht="15" thickBot="1" x14ac:dyDescent="0.35">
      <c r="A33" s="75" t="s">
        <v>2</v>
      </c>
      <c r="B33" s="2">
        <v>2</v>
      </c>
      <c r="C33" s="35">
        <f t="shared" si="2"/>
        <v>1.4814814814814816</v>
      </c>
      <c r="D33" s="33" t="s">
        <v>17</v>
      </c>
      <c r="E33" s="7" t="s">
        <v>12</v>
      </c>
      <c r="F33" s="34" t="s">
        <v>13</v>
      </c>
    </row>
    <row r="34" spans="1:6" x14ac:dyDescent="0.3">
      <c r="A34" s="76" t="s">
        <v>3</v>
      </c>
      <c r="B34" s="3">
        <v>32</v>
      </c>
      <c r="C34" s="4">
        <f t="shared" si="2"/>
        <v>23.703703703703706</v>
      </c>
      <c r="D34" s="16" t="s">
        <v>17</v>
      </c>
      <c r="E34" s="17">
        <v>30</v>
      </c>
      <c r="F34" s="5">
        <f t="shared" ref="F34:F40" si="3">E34/$E$41*100</f>
        <v>22.222222222222221</v>
      </c>
    </row>
    <row r="35" spans="1:6" x14ac:dyDescent="0.3">
      <c r="A35" s="75" t="s">
        <v>4</v>
      </c>
      <c r="B35" s="2">
        <v>9</v>
      </c>
      <c r="C35" s="35">
        <f t="shared" si="2"/>
        <v>6.666666666666667</v>
      </c>
      <c r="D35" s="75" t="s">
        <v>18</v>
      </c>
      <c r="E35" s="8">
        <v>4</v>
      </c>
      <c r="F35" s="37">
        <f t="shared" si="3"/>
        <v>2.9629629629629632</v>
      </c>
    </row>
    <row r="36" spans="1:6" x14ac:dyDescent="0.3">
      <c r="A36" s="76" t="s">
        <v>5</v>
      </c>
      <c r="B36" s="3">
        <v>11</v>
      </c>
      <c r="C36" s="4">
        <f t="shared" si="2"/>
        <v>8.1481481481481488</v>
      </c>
      <c r="D36" s="76" t="s">
        <v>19</v>
      </c>
      <c r="E36" s="13">
        <v>42</v>
      </c>
      <c r="F36" s="5">
        <f t="shared" si="3"/>
        <v>31.111111111111111</v>
      </c>
    </row>
    <row r="37" spans="1:6" x14ac:dyDescent="0.3">
      <c r="A37" s="75" t="s">
        <v>15</v>
      </c>
      <c r="B37" s="2">
        <v>1</v>
      </c>
      <c r="C37" s="35">
        <f t="shared" si="2"/>
        <v>0.74074074074074081</v>
      </c>
      <c r="D37" s="75" t="s">
        <v>29</v>
      </c>
      <c r="E37" s="8">
        <v>7</v>
      </c>
      <c r="F37" s="37">
        <f t="shared" si="3"/>
        <v>5.1851851851851851</v>
      </c>
    </row>
    <row r="38" spans="1:6" ht="28.8" x14ac:dyDescent="0.3">
      <c r="A38" s="76" t="s">
        <v>6</v>
      </c>
      <c r="B38" s="3">
        <v>20</v>
      </c>
      <c r="C38" s="4">
        <f t="shared" si="2"/>
        <v>14.814814814814813</v>
      </c>
      <c r="D38" s="78" t="s">
        <v>30</v>
      </c>
      <c r="E38" s="38">
        <v>42</v>
      </c>
      <c r="F38" s="5">
        <f t="shared" si="3"/>
        <v>31.111111111111111</v>
      </c>
    </row>
    <row r="39" spans="1:6" ht="35.25" customHeight="1" x14ac:dyDescent="0.3">
      <c r="A39" s="75" t="s">
        <v>7</v>
      </c>
      <c r="B39" s="2">
        <v>3</v>
      </c>
      <c r="C39" s="35">
        <f t="shared" si="2"/>
        <v>2.2222222222222223</v>
      </c>
      <c r="D39" s="79" t="s">
        <v>31</v>
      </c>
      <c r="E39" s="8">
        <v>8</v>
      </c>
      <c r="F39" s="37">
        <f t="shared" si="3"/>
        <v>5.9259259259259265</v>
      </c>
    </row>
    <row r="40" spans="1:6" ht="15" thickBot="1" x14ac:dyDescent="0.35">
      <c r="A40" s="76" t="s">
        <v>8</v>
      </c>
      <c r="B40" s="3">
        <v>17</v>
      </c>
      <c r="C40" s="4">
        <f t="shared" si="2"/>
        <v>12.592592592592592</v>
      </c>
      <c r="D40" s="80" t="s">
        <v>32</v>
      </c>
      <c r="E40" s="9">
        <v>2</v>
      </c>
      <c r="F40" s="36">
        <f t="shared" si="3"/>
        <v>1.4814814814814816</v>
      </c>
    </row>
    <row r="41" spans="1:6" ht="15" thickBot="1" x14ac:dyDescent="0.35">
      <c r="A41" s="75" t="s">
        <v>9</v>
      </c>
      <c r="B41" s="2">
        <v>6</v>
      </c>
      <c r="C41" s="35">
        <f t="shared" si="2"/>
        <v>4.4444444444444446</v>
      </c>
      <c r="D41" s="11" t="s">
        <v>1</v>
      </c>
      <c r="E41" s="12">
        <f>SUM(E34:E40)</f>
        <v>135</v>
      </c>
      <c r="F41" s="10">
        <f>SUM(F34:F40)</f>
        <v>99.999999999999986</v>
      </c>
    </row>
    <row r="42" spans="1:6" x14ac:dyDescent="0.3">
      <c r="A42" s="76" t="s">
        <v>10</v>
      </c>
      <c r="B42" s="3">
        <v>3</v>
      </c>
      <c r="C42" s="4">
        <f t="shared" si="2"/>
        <v>2.2222222222222223</v>
      </c>
    </row>
    <row r="43" spans="1:6" x14ac:dyDescent="0.3">
      <c r="A43" s="75" t="s">
        <v>11</v>
      </c>
      <c r="B43" s="27">
        <v>0</v>
      </c>
      <c r="C43" s="35">
        <f t="shared" si="2"/>
        <v>0</v>
      </c>
    </row>
    <row r="44" spans="1:6" ht="15" thickBot="1" x14ac:dyDescent="0.35">
      <c r="A44" s="77" t="s">
        <v>32</v>
      </c>
      <c r="B44" s="64">
        <v>0</v>
      </c>
      <c r="C44" s="4">
        <f t="shared" si="2"/>
        <v>0</v>
      </c>
    </row>
    <row r="45" spans="1:6" ht="15" thickBot="1" x14ac:dyDescent="0.35">
      <c r="A45" s="28" t="s">
        <v>1</v>
      </c>
      <c r="B45" s="29">
        <f>SUM(B32:B44)</f>
        <v>135</v>
      </c>
      <c r="C45" s="30">
        <f>SUM(C32:C44)</f>
        <v>100.00000000000001</v>
      </c>
    </row>
    <row r="46" spans="1:6" ht="15" thickBot="1" x14ac:dyDescent="0.35"/>
    <row r="47" spans="1:6" ht="33.6" customHeight="1" thickBot="1" x14ac:dyDescent="0.35">
      <c r="A47" s="88" t="s">
        <v>39</v>
      </c>
      <c r="B47" s="89"/>
      <c r="C47" s="90"/>
    </row>
    <row r="48" spans="1:6" ht="16.8" thickBot="1" x14ac:dyDescent="0.35">
      <c r="A48" s="58" t="s">
        <v>26</v>
      </c>
      <c r="B48" s="48" t="s">
        <v>12</v>
      </c>
      <c r="C48" s="50" t="s">
        <v>13</v>
      </c>
      <c r="D48" s="88" t="s">
        <v>40</v>
      </c>
      <c r="E48" s="89"/>
      <c r="F48" s="90"/>
    </row>
    <row r="49" spans="1:6" ht="25.8" customHeight="1" thickBot="1" x14ac:dyDescent="0.35">
      <c r="A49" s="69" t="s">
        <v>27</v>
      </c>
      <c r="B49" s="43">
        <v>7</v>
      </c>
      <c r="C49" s="47">
        <f>B49/$B$54*100</f>
        <v>70</v>
      </c>
      <c r="D49" s="81" t="s">
        <v>22</v>
      </c>
      <c r="E49" s="49" t="s">
        <v>12</v>
      </c>
      <c r="F49" s="50" t="s">
        <v>13</v>
      </c>
    </row>
    <row r="50" spans="1:6" ht="26.4" x14ac:dyDescent="0.3">
      <c r="A50" s="70" t="s">
        <v>28</v>
      </c>
      <c r="B50" s="59">
        <v>0</v>
      </c>
      <c r="C50" s="57">
        <f>B50/$B$54*100</f>
        <v>0</v>
      </c>
      <c r="D50" s="72" t="s">
        <v>21</v>
      </c>
      <c r="E50" s="51">
        <v>12</v>
      </c>
      <c r="F50" s="47">
        <f>E50/$E$53*100</f>
        <v>85.714285714285708</v>
      </c>
    </row>
    <row r="51" spans="1:6" ht="26.4" x14ac:dyDescent="0.3">
      <c r="A51" s="71" t="s">
        <v>41</v>
      </c>
      <c r="B51" s="44">
        <v>3</v>
      </c>
      <c r="C51" s="47">
        <f>B51/$B$54*100</f>
        <v>30</v>
      </c>
      <c r="D51" s="73" t="s">
        <v>25</v>
      </c>
      <c r="E51" s="52">
        <v>2</v>
      </c>
      <c r="F51" s="57">
        <f>E51/$E$53*100</f>
        <v>14.285714285714285</v>
      </c>
    </row>
    <row r="52" spans="1:6" ht="40.200000000000003" thickBot="1" x14ac:dyDescent="0.35">
      <c r="A52" s="70" t="s">
        <v>34</v>
      </c>
      <c r="B52" s="59">
        <v>0</v>
      </c>
      <c r="C52" s="57">
        <f>B52/$B$54*100</f>
        <v>0</v>
      </c>
      <c r="D52" s="74" t="s">
        <v>20</v>
      </c>
      <c r="E52" s="53">
        <v>0</v>
      </c>
      <c r="F52" s="47">
        <f>E52/$E$53*100</f>
        <v>0</v>
      </c>
    </row>
    <row r="53" spans="1:6" ht="27" thickBot="1" x14ac:dyDescent="0.35">
      <c r="A53" s="71" t="s">
        <v>35</v>
      </c>
      <c r="B53" s="44">
        <v>0</v>
      </c>
      <c r="C53" s="47">
        <f>B53/$B$54*100</f>
        <v>0</v>
      </c>
      <c r="D53" s="54" t="s">
        <v>1</v>
      </c>
      <c r="E53" s="55">
        <f>SUM(E50:E52)</f>
        <v>14</v>
      </c>
      <c r="F53" s="56">
        <f>SUM(F50:F52)</f>
        <v>100</v>
      </c>
    </row>
    <row r="54" spans="1:6" ht="15" thickBot="1" x14ac:dyDescent="0.35">
      <c r="A54" s="60" t="s">
        <v>1</v>
      </c>
      <c r="B54" s="60">
        <f>SUM(B49:B53)</f>
        <v>10</v>
      </c>
      <c r="C54" s="61">
        <f>SUM(C49:C53)</f>
        <v>100</v>
      </c>
    </row>
    <row r="57" spans="1:6" ht="15.6" x14ac:dyDescent="0.3">
      <c r="A57" s="42"/>
      <c r="B57" s="42"/>
    </row>
  </sheetData>
  <mergeCells count="15">
    <mergeCell ref="A23:E25"/>
    <mergeCell ref="A20:E21"/>
    <mergeCell ref="A1:E1"/>
    <mergeCell ref="D4:E4"/>
    <mergeCell ref="D3:E3"/>
    <mergeCell ref="B4:C4"/>
    <mergeCell ref="B3:C3"/>
    <mergeCell ref="A2:E2"/>
    <mergeCell ref="A3:A4"/>
    <mergeCell ref="A22:E22"/>
    <mergeCell ref="A30:C30"/>
    <mergeCell ref="D32:F32"/>
    <mergeCell ref="A47:C47"/>
    <mergeCell ref="D48:F48"/>
    <mergeCell ref="A26:E2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 Sanchez Ramirez</dc:creator>
  <cp:lastModifiedBy>Juan Sanchez Ramirez</cp:lastModifiedBy>
  <dcterms:created xsi:type="dcterms:W3CDTF">2018-06-20T18:35:18Z</dcterms:created>
  <dcterms:modified xsi:type="dcterms:W3CDTF">2026-01-09T19:04:07Z</dcterms:modified>
</cp:coreProperties>
</file>